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Copa Gremetal 2016\"/>
    </mc:Choice>
  </mc:AlternateContent>
  <bookViews>
    <workbookView xWindow="0" yWindow="390" windowWidth="12120" windowHeight="7395" tabRatio="952" firstSheet="1" activeTab="14"/>
  </bookViews>
  <sheets>
    <sheet name="Sub 05" sheetId="33" r:id="rId1"/>
    <sheet name="Sub 06" sheetId="27" r:id="rId2"/>
    <sheet name="Sub 07" sheetId="24" r:id="rId3"/>
    <sheet name="Sub 08" sheetId="28" r:id="rId4"/>
    <sheet name="Sub 09" sheetId="25" r:id="rId5"/>
    <sheet name="Sub 10" sheetId="26" r:id="rId6"/>
    <sheet name="Sub 11" sheetId="21" r:id="rId7"/>
    <sheet name="Sub 12" sheetId="3" r:id="rId8"/>
    <sheet name="Sub 13" sheetId="20" r:id="rId9"/>
    <sheet name="Sub 14" sheetId="12" r:id="rId10"/>
    <sheet name="Sub 15" sheetId="29" r:id="rId11"/>
    <sheet name="Sub 10-O" sheetId="34" r:id="rId12"/>
    <sheet name="Sub 11-O" sheetId="35" r:id="rId13"/>
    <sheet name="Sub 14 - O" sheetId="30" r:id="rId14"/>
    <sheet name="Sub 16 - O" sheetId="31" r:id="rId15"/>
    <sheet name="Plan1" sheetId="36" r:id="rId16"/>
  </sheets>
  <calcPr calcId="152511"/>
</workbook>
</file>

<file path=xl/calcChain.xml><?xml version="1.0" encoding="utf-8"?>
<calcChain xmlns="http://schemas.openxmlformats.org/spreadsheetml/2006/main">
  <c r="AQ14" i="35" l="1"/>
  <c r="AO14" i="35"/>
  <c r="AQ13" i="35"/>
  <c r="AO13" i="35"/>
  <c r="AQ12" i="35"/>
  <c r="AO12" i="35"/>
  <c r="AQ11" i="35"/>
  <c r="AO11" i="35"/>
  <c r="AQ14" i="34"/>
  <c r="AO14" i="34"/>
  <c r="AQ13" i="34"/>
  <c r="AO13" i="34"/>
  <c r="AQ12" i="34"/>
  <c r="AO12" i="34"/>
  <c r="AQ11" i="34"/>
  <c r="AO11" i="34"/>
  <c r="AQ14" i="33"/>
  <c r="AO14" i="33"/>
  <c r="AQ13" i="33"/>
  <c r="AO13" i="33"/>
  <c r="AQ12" i="33"/>
  <c r="AO12" i="33"/>
  <c r="AQ11" i="33"/>
  <c r="AO11" i="33"/>
  <c r="AO15" i="34" l="1"/>
  <c r="AO15" i="35"/>
  <c r="AQ15" i="33"/>
  <c r="AQ15" i="34"/>
  <c r="AQ15" i="35"/>
  <c r="AO15" i="33"/>
  <c r="AY16" i="24"/>
  <c r="AW16" i="24"/>
  <c r="AY15" i="24"/>
  <c r="AW15" i="24"/>
  <c r="AY14" i="24"/>
  <c r="AW14" i="24"/>
  <c r="AY13" i="24"/>
  <c r="AW13" i="24"/>
  <c r="AY12" i="24"/>
  <c r="AW12" i="24"/>
  <c r="AY11" i="24"/>
  <c r="AW11" i="24"/>
  <c r="AY35" i="24"/>
  <c r="AW35" i="24"/>
  <c r="AY34" i="24"/>
  <c r="AW34" i="24"/>
  <c r="AY33" i="24"/>
  <c r="AW33" i="24"/>
  <c r="AY32" i="24"/>
  <c r="AW32" i="24"/>
  <c r="AY31" i="24"/>
  <c r="AW31" i="24"/>
  <c r="AY30" i="24"/>
  <c r="AW30" i="24"/>
  <c r="AQ30" i="31"/>
  <c r="AO30" i="31"/>
  <c r="AQ29" i="31"/>
  <c r="AO29" i="31"/>
  <c r="AQ28" i="31"/>
  <c r="AO28" i="31"/>
  <c r="AQ27" i="31"/>
  <c r="AO27" i="31"/>
  <c r="AQ14" i="31"/>
  <c r="AO14" i="31"/>
  <c r="AQ13" i="31"/>
  <c r="AO13" i="31"/>
  <c r="AQ12" i="31"/>
  <c r="AO12" i="31"/>
  <c r="AQ11" i="31"/>
  <c r="AO11" i="31"/>
  <c r="AJ27" i="30"/>
  <c r="AH27" i="30"/>
  <c r="AJ26" i="30"/>
  <c r="AH26" i="30"/>
  <c r="AJ25" i="30"/>
  <c r="AH25" i="30"/>
  <c r="AJ13" i="30"/>
  <c r="AH13" i="30"/>
  <c r="AJ12" i="30"/>
  <c r="AH12" i="30"/>
  <c r="AJ11" i="30"/>
  <c r="AH11" i="30"/>
  <c r="AQ30" i="29"/>
  <c r="AO30" i="29"/>
  <c r="AQ29" i="29"/>
  <c r="AO29" i="29"/>
  <c r="AQ28" i="29"/>
  <c r="AO28" i="29"/>
  <c r="AQ27" i="29"/>
  <c r="AO27" i="29"/>
  <c r="AQ14" i="29"/>
  <c r="AO14" i="29"/>
  <c r="AQ13" i="29"/>
  <c r="AO13" i="29"/>
  <c r="AQ12" i="29"/>
  <c r="AO12" i="29"/>
  <c r="AQ11" i="29"/>
  <c r="AO11" i="29"/>
  <c r="AQ30" i="12"/>
  <c r="AO30" i="12"/>
  <c r="AQ29" i="12"/>
  <c r="AO29" i="12"/>
  <c r="AQ28" i="12"/>
  <c r="AO28" i="12"/>
  <c r="AQ27" i="12"/>
  <c r="AO27" i="12"/>
  <c r="AQ14" i="12"/>
  <c r="AO14" i="12"/>
  <c r="AQ13" i="12"/>
  <c r="AO13" i="12"/>
  <c r="AQ12" i="12"/>
  <c r="AO12" i="12"/>
  <c r="AQ11" i="12"/>
  <c r="AO11" i="12"/>
  <c r="AT32" i="20"/>
  <c r="AR32" i="20"/>
  <c r="AT31" i="20"/>
  <c r="AR31" i="20"/>
  <c r="AT30" i="20"/>
  <c r="AR30" i="20"/>
  <c r="AT29" i="20"/>
  <c r="AT28" i="20"/>
  <c r="AR29" i="20"/>
  <c r="AR28" i="20"/>
  <c r="AT15" i="20"/>
  <c r="AR15" i="20"/>
  <c r="AT14" i="20"/>
  <c r="AR14" i="20"/>
  <c r="AT13" i="20"/>
  <c r="AR13" i="20"/>
  <c r="AT12" i="20"/>
  <c r="AT11" i="20"/>
  <c r="AR12" i="20"/>
  <c r="AR11" i="20"/>
  <c r="BD36" i="3"/>
  <c r="BB36" i="3"/>
  <c r="BD35" i="3"/>
  <c r="BB35" i="3"/>
  <c r="BD34" i="3"/>
  <c r="BB34" i="3"/>
  <c r="BD33" i="3"/>
  <c r="BB33" i="3"/>
  <c r="BD32" i="3"/>
  <c r="BB32" i="3"/>
  <c r="BD31" i="3"/>
  <c r="BB31" i="3"/>
  <c r="BD30" i="3"/>
  <c r="BB30" i="3"/>
  <c r="AY16" i="3"/>
  <c r="AW16" i="3"/>
  <c r="AY15" i="3"/>
  <c r="AW15" i="3"/>
  <c r="AY14" i="3"/>
  <c r="AW14" i="3"/>
  <c r="AY13" i="3"/>
  <c r="AW13" i="3"/>
  <c r="AY12" i="3"/>
  <c r="AW12" i="3"/>
  <c r="AY11" i="3"/>
  <c r="AW11" i="3"/>
  <c r="AY33" i="21"/>
  <c r="AW33" i="21"/>
  <c r="AY32" i="21"/>
  <c r="AW32" i="21"/>
  <c r="AY31" i="21"/>
  <c r="AW31" i="21"/>
  <c r="AY30" i="21"/>
  <c r="AW30" i="21"/>
  <c r="AY29" i="21"/>
  <c r="AW29" i="21"/>
  <c r="AY28" i="21"/>
  <c r="AW28" i="21"/>
  <c r="AT15" i="21"/>
  <c r="AR15" i="21"/>
  <c r="AT14" i="21"/>
  <c r="AR14" i="21"/>
  <c r="AT13" i="21"/>
  <c r="AR13" i="21"/>
  <c r="AT12" i="21"/>
  <c r="AT11" i="21"/>
  <c r="AR12" i="21"/>
  <c r="AR11" i="21"/>
  <c r="AY33" i="26"/>
  <c r="AW33" i="26"/>
  <c r="AY32" i="26"/>
  <c r="AW32" i="26"/>
  <c r="AY31" i="26"/>
  <c r="AW31" i="26"/>
  <c r="AY30" i="26"/>
  <c r="AW30" i="26"/>
  <c r="AY29" i="26"/>
  <c r="AW29" i="26"/>
  <c r="AY28" i="26"/>
  <c r="AW28" i="26"/>
  <c r="AT15" i="26"/>
  <c r="AR15" i="26"/>
  <c r="AT14" i="26"/>
  <c r="AR14" i="26"/>
  <c r="AT13" i="26"/>
  <c r="AR13" i="26"/>
  <c r="AT12" i="26"/>
  <c r="AT11" i="26"/>
  <c r="AR12" i="26"/>
  <c r="AR11" i="26"/>
  <c r="BD36" i="25"/>
  <c r="BB36" i="25"/>
  <c r="BD35" i="25"/>
  <c r="BB35" i="25"/>
  <c r="BD34" i="25"/>
  <c r="BB34" i="25"/>
  <c r="BD33" i="25"/>
  <c r="BB33" i="25"/>
  <c r="BD32" i="25"/>
  <c r="BB32" i="25"/>
  <c r="BD31" i="25"/>
  <c r="BB31" i="25"/>
  <c r="BD30" i="25"/>
  <c r="BB30" i="25"/>
  <c r="AY16" i="25"/>
  <c r="AW16" i="25"/>
  <c r="AY15" i="25"/>
  <c r="AW15" i="25"/>
  <c r="AY14" i="25"/>
  <c r="AW14" i="25"/>
  <c r="AY13" i="25"/>
  <c r="AW13" i="25"/>
  <c r="AY12" i="25"/>
  <c r="AW12" i="25"/>
  <c r="AY11" i="25"/>
  <c r="AW11" i="25"/>
  <c r="AY33" i="28"/>
  <c r="AW33" i="28"/>
  <c r="AY32" i="28"/>
  <c r="AW32" i="28"/>
  <c r="AY31" i="28"/>
  <c r="AW31" i="28"/>
  <c r="AY30" i="28"/>
  <c r="AW30" i="28"/>
  <c r="AY29" i="28"/>
  <c r="AW29" i="28"/>
  <c r="AY28" i="28"/>
  <c r="AW28" i="28"/>
  <c r="AT15" i="28"/>
  <c r="AR15" i="28"/>
  <c r="AT14" i="28"/>
  <c r="AR14" i="28"/>
  <c r="AT13" i="28"/>
  <c r="AR13" i="28"/>
  <c r="AT12" i="28"/>
  <c r="AR12" i="28"/>
  <c r="AR11" i="28"/>
  <c r="AT11" i="28"/>
  <c r="AQ30" i="27"/>
  <c r="AO30" i="27"/>
  <c r="AQ29" i="27"/>
  <c r="AO29" i="27"/>
  <c r="AQ28" i="27"/>
  <c r="AO28" i="27"/>
  <c r="AQ27" i="27"/>
  <c r="AO27" i="27"/>
  <c r="AQ14" i="27"/>
  <c r="AO14" i="27"/>
  <c r="AQ13" i="27"/>
  <c r="AO13" i="27"/>
  <c r="AQ12" i="27"/>
  <c r="AO12" i="27"/>
  <c r="AQ11" i="27"/>
  <c r="AO11" i="27"/>
  <c r="AO15" i="12" l="1"/>
  <c r="AO31" i="29"/>
  <c r="AJ28" i="30"/>
  <c r="AH28" i="30"/>
  <c r="AQ31" i="29"/>
  <c r="AW36" i="24"/>
  <c r="AQ15" i="12"/>
  <c r="AY17" i="25"/>
  <c r="AQ15" i="27"/>
  <c r="AY17" i="24"/>
  <c r="AO15" i="27"/>
  <c r="BD37" i="25"/>
  <c r="AY36" i="24"/>
  <c r="AQ31" i="12"/>
  <c r="AO31" i="12"/>
  <c r="BB37" i="25"/>
  <c r="AT33" i="20"/>
  <c r="AY17" i="3"/>
  <c r="AW17" i="3"/>
  <c r="BB37" i="3"/>
  <c r="AY34" i="26"/>
  <c r="AW34" i="26"/>
  <c r="AW17" i="25"/>
  <c r="AT16" i="28"/>
  <c r="AR16" i="28"/>
  <c r="AW17" i="24"/>
  <c r="AQ31" i="31"/>
  <c r="AO31" i="31"/>
  <c r="AQ15" i="31"/>
  <c r="AO15" i="31"/>
  <c r="AJ14" i="30"/>
  <c r="AH14" i="30"/>
  <c r="AQ15" i="29"/>
  <c r="AO15" i="29"/>
  <c r="AR33" i="20"/>
  <c r="AT16" i="20"/>
  <c r="AR16" i="20"/>
  <c r="BD37" i="3"/>
  <c r="AT16" i="21"/>
  <c r="AR16" i="21"/>
  <c r="AY34" i="21"/>
  <c r="AW34" i="21"/>
  <c r="AW34" i="28"/>
  <c r="AR16" i="26"/>
  <c r="AO31" i="27"/>
  <c r="AY34" i="28"/>
  <c r="AT16" i="26"/>
  <c r="AQ31" i="27"/>
</calcChain>
</file>

<file path=xl/sharedStrings.xml><?xml version="1.0" encoding="utf-8"?>
<sst xmlns="http://schemas.openxmlformats.org/spreadsheetml/2006/main" count="2694" uniqueCount="220">
  <si>
    <t>LIGA REGIONAL DE FUTEBOL DE SALÃO DO LITORAL PAULISTA</t>
  </si>
  <si>
    <t>FUNDADA EM 17 DE MARÇO DE 1956</t>
  </si>
  <si>
    <t>Rua Dr. Carvalho de Mendonça, 243 - Cj. 04 - Telefax: (013) 3222-9640 - 3222-9633</t>
  </si>
  <si>
    <t>Cep: 11.070-101  -  Santos  -  Est. de São Paulo  -  Brasil</t>
  </si>
  <si>
    <t>Internet: w w w.lrfslp.com - e-mail: lrfslp@terra.com.br</t>
  </si>
  <si>
    <t>COPA GREMETAL 2016</t>
  </si>
  <si>
    <t>1ª Fase:    CLASSIFICAÇÃO</t>
  </si>
  <si>
    <r>
      <t xml:space="preserve">Categoria: </t>
    </r>
    <r>
      <rPr>
        <b/>
        <i/>
        <sz val="14"/>
        <color indexed="10"/>
        <rFont val="Arial"/>
        <family val="2"/>
      </rPr>
      <t>SUB 06 - PRATA</t>
    </r>
  </si>
  <si>
    <t>CHAVE A</t>
  </si>
  <si>
    <t>GP</t>
  </si>
  <si>
    <t>GC</t>
  </si>
  <si>
    <t>PG</t>
  </si>
  <si>
    <t>A. A. dos Portuários de Santos</t>
  </si>
  <si>
    <t>x</t>
  </si>
  <si>
    <t>E. F. Gremetal/Digão B</t>
  </si>
  <si>
    <t>Jabaquara A. C.</t>
  </si>
  <si>
    <t>S. E. Itapema</t>
  </si>
  <si>
    <t>TT Gols</t>
  </si>
  <si>
    <r>
      <t xml:space="preserve">Pontos Ganhos </t>
    </r>
    <r>
      <rPr>
        <b/>
        <sz val="10"/>
        <rFont val="Wingdings"/>
        <charset val="2"/>
      </rPr>
      <t>è</t>
    </r>
  </si>
  <si>
    <r>
      <t>ç</t>
    </r>
    <r>
      <rPr>
        <b/>
        <sz val="10"/>
        <rFont val="Arial"/>
        <family val="2"/>
      </rPr>
      <t xml:space="preserve">  Pontos Perdidos </t>
    </r>
  </si>
  <si>
    <t>CHAVE B</t>
  </si>
  <si>
    <t>E. F. Gremetal/Digão A</t>
  </si>
  <si>
    <t>O Grande Lance</t>
  </si>
  <si>
    <t>Projeto Irmão Menor/Transferrari</t>
  </si>
  <si>
    <t>Unisal/Academia Edu Martins</t>
  </si>
  <si>
    <t>3ª Fase:    SEMI-FINAL</t>
  </si>
  <si>
    <t>Jogo</t>
  </si>
  <si>
    <t>Penalt.</t>
  </si>
  <si>
    <t>Ch. G</t>
  </si>
  <si>
    <t>1º Ch. A</t>
  </si>
  <si>
    <t>2º Ch. B</t>
  </si>
  <si>
    <t>Ch. H</t>
  </si>
  <si>
    <t>1º Ch. B</t>
  </si>
  <si>
    <t>2º Ch. A</t>
  </si>
  <si>
    <t>4ª Fase:    3º Lugar</t>
  </si>
  <si>
    <t>Ch. I</t>
  </si>
  <si>
    <t>Pr.Ch.G</t>
  </si>
  <si>
    <t>Pr.Ch.H</t>
  </si>
  <si>
    <t>4ª Fase:    FINAL</t>
  </si>
  <si>
    <t>Ch. J</t>
  </si>
  <si>
    <t>Vc.Ch.G</t>
  </si>
  <si>
    <t>Vc.Ch.H</t>
  </si>
  <si>
    <r>
      <t xml:space="preserve">Categoria: </t>
    </r>
    <r>
      <rPr>
        <b/>
        <i/>
        <sz val="14"/>
        <color indexed="10"/>
        <rFont val="Arial"/>
        <family val="2"/>
      </rPr>
      <t>SUB 07 - PRATA</t>
    </r>
  </si>
  <si>
    <t>A. A. D. Cubatense</t>
  </si>
  <si>
    <t>A. A. Portuários de Santos Azul</t>
  </si>
  <si>
    <t>E. F. Gremetal/Biscoito A</t>
  </si>
  <si>
    <t>Premiere Futsal/Unibr</t>
  </si>
  <si>
    <t xml:space="preserve"> </t>
  </si>
  <si>
    <t xml:space="preserve">      </t>
  </si>
  <si>
    <t xml:space="preserve">                  </t>
  </si>
  <si>
    <r>
      <t xml:space="preserve"> </t>
    </r>
    <r>
      <rPr>
        <b/>
        <sz val="10"/>
        <rFont val="Wingdings"/>
        <charset val="2"/>
      </rPr>
      <t>ç</t>
    </r>
    <r>
      <rPr>
        <b/>
        <sz val="10"/>
        <rFont val="Arial"/>
        <family val="2"/>
      </rPr>
      <t xml:space="preserve">  Pontos Perdidos </t>
    </r>
  </si>
  <si>
    <t>A. A. Portuários de Santos Branco</t>
  </si>
  <si>
    <t>C. T. Revelando</t>
  </si>
  <si>
    <t>Craques do Futuro</t>
  </si>
  <si>
    <t>E. F. Gremetal/Biscoito B</t>
  </si>
  <si>
    <t>2ª Fase:    QUARTAS DE FINAL</t>
  </si>
  <si>
    <t>Ch. C</t>
  </si>
  <si>
    <t>4º Ch. B</t>
  </si>
  <si>
    <t>Ch. D</t>
  </si>
  <si>
    <t>4º Ch. A</t>
  </si>
  <si>
    <t>Ch. E</t>
  </si>
  <si>
    <t>3º Ch. B</t>
  </si>
  <si>
    <t>Ch. F</t>
  </si>
  <si>
    <t>3º Ch. A</t>
  </si>
  <si>
    <t>Vc.Ch.C</t>
  </si>
  <si>
    <t>Vc.Ch.F</t>
  </si>
  <si>
    <t>Vc.Ch.D</t>
  </si>
  <si>
    <t>Vc.Ch.E</t>
  </si>
  <si>
    <r>
      <t xml:space="preserve">Categoria: </t>
    </r>
    <r>
      <rPr>
        <b/>
        <i/>
        <sz val="14"/>
        <color indexed="10"/>
        <rFont val="Arial"/>
        <family val="2"/>
      </rPr>
      <t>SUB 08 - PRATA</t>
    </r>
  </si>
  <si>
    <t>Prefeitura Municipal de Mongaguá</t>
  </si>
  <si>
    <t>x,</t>
  </si>
  <si>
    <t>TOTAL</t>
  </si>
  <si>
    <t>Vila Souza A. C.</t>
  </si>
  <si>
    <r>
      <t xml:space="preserve">Categoria: </t>
    </r>
    <r>
      <rPr>
        <b/>
        <i/>
        <sz val="14"/>
        <color indexed="10"/>
        <rFont val="Arial"/>
        <family val="2"/>
      </rPr>
      <t>SUB 09 - PRATA</t>
    </r>
  </si>
  <si>
    <t>E. F. Santa Edwiges</t>
  </si>
  <si>
    <t>Socia/SEI</t>
  </si>
  <si>
    <r>
      <t xml:space="preserve">Categoria: </t>
    </r>
    <r>
      <rPr>
        <b/>
        <i/>
        <sz val="14"/>
        <color indexed="10"/>
        <rFont val="Arial"/>
        <family val="2"/>
      </rPr>
      <t>SUB 10 - PRATA</t>
    </r>
  </si>
  <si>
    <t>A. E. Barra Funda</t>
  </si>
  <si>
    <t>CRT/Ativa do Brasil</t>
  </si>
  <si>
    <t>E. F. Gremetal/David</t>
  </si>
  <si>
    <t>A. E. São Marcos/Repel Transport.</t>
  </si>
  <si>
    <t>Escola de Esportes AFC</t>
  </si>
  <si>
    <r>
      <t xml:space="preserve">Categoria: </t>
    </r>
    <r>
      <rPr>
        <b/>
        <i/>
        <sz val="14"/>
        <color indexed="10"/>
        <rFont val="Arial"/>
        <family val="2"/>
      </rPr>
      <t>SUB 11 - PRATA</t>
    </r>
  </si>
  <si>
    <t>A.A. Portuários de Santos Azul</t>
  </si>
  <si>
    <t>CRT/Nova Mansão Pizzaria</t>
  </si>
  <si>
    <t>E. F. Gremetal/David A</t>
  </si>
  <si>
    <t>A.A. Portuários de Santos Branco</t>
  </si>
  <si>
    <t>E. F. Gremetal/David B</t>
  </si>
  <si>
    <t>Projeto Integração/GCM/Guarujá</t>
  </si>
  <si>
    <t>União Santista</t>
  </si>
  <si>
    <r>
      <t xml:space="preserve">Categoria: </t>
    </r>
    <r>
      <rPr>
        <b/>
        <i/>
        <sz val="14"/>
        <color indexed="10"/>
        <rFont val="Arial"/>
        <family val="2"/>
      </rPr>
      <t>SUB 12 - PRATA</t>
    </r>
  </si>
  <si>
    <t>CRT/Posto de Molas La Vitória</t>
  </si>
  <si>
    <t>E. C. Tsunami</t>
  </si>
  <si>
    <t>Projeto Maria Magalhães</t>
  </si>
  <si>
    <t>CRT/Demarco Transportes</t>
  </si>
  <si>
    <t>E. F. Gremetal/André</t>
  </si>
  <si>
    <r>
      <t xml:space="preserve">Categoria: </t>
    </r>
    <r>
      <rPr>
        <b/>
        <i/>
        <sz val="14"/>
        <color indexed="10"/>
        <rFont val="Arial"/>
        <family val="2"/>
      </rPr>
      <t>SUB 13 - PRATA</t>
    </r>
  </si>
  <si>
    <t>A. D. Phoenix Vila Progresso</t>
  </si>
  <si>
    <t>E. F. Gremetal/André B</t>
  </si>
  <si>
    <t>Gr.Vicentino/C.Thomaz/Monumen.</t>
  </si>
  <si>
    <t>P. F. C. Padre Donizete/Guarujá</t>
  </si>
  <si>
    <t>União/RD</t>
  </si>
  <si>
    <t>Craques do Saboó/PSV</t>
  </si>
  <si>
    <t>E. F. Gremetal André A</t>
  </si>
  <si>
    <r>
      <t xml:space="preserve">Categoria: </t>
    </r>
    <r>
      <rPr>
        <b/>
        <i/>
        <sz val="14"/>
        <color indexed="10"/>
        <rFont val="Arial"/>
        <family val="2"/>
      </rPr>
      <t>SUB 14 - PRATA</t>
    </r>
  </si>
  <si>
    <t>Jean Piaget São Vicente</t>
  </si>
  <si>
    <t>A. E. São Marcos/Repel Transportad.</t>
  </si>
  <si>
    <t>Bola na Rede</t>
  </si>
  <si>
    <t>E. F. Gremetal/André A</t>
  </si>
  <si>
    <r>
      <t xml:space="preserve">Categoria: </t>
    </r>
    <r>
      <rPr>
        <b/>
        <i/>
        <sz val="14"/>
        <color indexed="10"/>
        <rFont val="Arial"/>
        <family val="2"/>
      </rPr>
      <t>SUB 15 - PRATA</t>
    </r>
  </si>
  <si>
    <t>A. E. São Marcos/Transportadora</t>
  </si>
  <si>
    <r>
      <t xml:space="preserve">Categoria: </t>
    </r>
    <r>
      <rPr>
        <b/>
        <i/>
        <sz val="14"/>
        <color indexed="10"/>
        <rFont val="Arial"/>
        <family val="2"/>
      </rPr>
      <t>SUB 14 - OURO</t>
    </r>
  </si>
  <si>
    <t>Grêmio</t>
  </si>
  <si>
    <t>I Nove</t>
  </si>
  <si>
    <t>União</t>
  </si>
  <si>
    <t>A. D. Phoenix/Vila Progresso</t>
  </si>
  <si>
    <t>CRT/Zebrão Mat. Construção</t>
  </si>
  <si>
    <t>Gremetal/Stismmmec</t>
  </si>
  <si>
    <t>Phoenix</t>
  </si>
  <si>
    <t>CRT</t>
  </si>
  <si>
    <t>Gremet.</t>
  </si>
  <si>
    <t>I Nove Futebol Arte</t>
  </si>
  <si>
    <r>
      <t xml:space="preserve">Categoria: </t>
    </r>
    <r>
      <rPr>
        <b/>
        <i/>
        <sz val="14"/>
        <color indexed="10"/>
        <rFont val="Arial"/>
        <family val="2"/>
      </rPr>
      <t>SUB 16</t>
    </r>
  </si>
  <si>
    <t>Projeto Integração/GCM/Vic.Carvalho</t>
  </si>
  <si>
    <t>G5 Futsal</t>
  </si>
  <si>
    <t>Tudsports/Praia Grande</t>
  </si>
  <si>
    <t>X</t>
  </si>
  <si>
    <t>RB7 Futsal</t>
  </si>
  <si>
    <t/>
  </si>
  <si>
    <t xml:space="preserve">3ª Fase:  </t>
  </si>
  <si>
    <r>
      <t xml:space="preserve">Categoria: </t>
    </r>
    <r>
      <rPr>
        <b/>
        <i/>
        <sz val="14"/>
        <color indexed="10"/>
        <rFont val="Arial"/>
        <family val="2"/>
      </rPr>
      <t>SUB 05 - PRATA</t>
    </r>
  </si>
  <si>
    <t>1º Col.</t>
  </si>
  <si>
    <t>2º Col.</t>
  </si>
  <si>
    <t>4º Col.</t>
  </si>
  <si>
    <t>3º Col.</t>
  </si>
  <si>
    <t>EQUIPES</t>
  </si>
  <si>
    <r>
      <t xml:space="preserve">Categoria: </t>
    </r>
    <r>
      <rPr>
        <b/>
        <i/>
        <sz val="14"/>
        <color indexed="10"/>
        <rFont val="Arial"/>
        <family val="2"/>
      </rPr>
      <t>SUB 10 - OURO</t>
    </r>
  </si>
  <si>
    <r>
      <t xml:space="preserve">Categoria: </t>
    </r>
    <r>
      <rPr>
        <b/>
        <i/>
        <sz val="14"/>
        <color indexed="10"/>
        <rFont val="Arial"/>
        <family val="2"/>
      </rPr>
      <t>SUB 11 - OURO</t>
    </r>
  </si>
  <si>
    <t>Clube Internacional de Regatas</t>
  </si>
  <si>
    <t>Colégio Recanto Futsal</t>
  </si>
  <si>
    <t>Gremetal Stismmmec "A"</t>
  </si>
  <si>
    <t>Gremetal Stismmmec "B"</t>
  </si>
  <si>
    <t>E</t>
  </si>
  <si>
    <t>L</t>
  </si>
  <si>
    <t>I</t>
  </si>
  <si>
    <t>M</t>
  </si>
  <si>
    <t>N</t>
  </si>
  <si>
    <t>A</t>
  </si>
  <si>
    <t>D</t>
  </si>
  <si>
    <t>O</t>
  </si>
  <si>
    <t>Projeto Irmão Menor/Trans Ferrari</t>
  </si>
  <si>
    <t>Tudsport/Praia Grande</t>
  </si>
  <si>
    <t xml:space="preserve">Projeto Integração/GCM/Gjá </t>
  </si>
  <si>
    <t>AD Phoenix/Vila Progresso</t>
  </si>
  <si>
    <t xml:space="preserve">S. E. Itapema </t>
  </si>
  <si>
    <t>E   L   I   M   I   N   A   D   O</t>
  </si>
  <si>
    <t>Unisal/Acad Edu Martins</t>
  </si>
  <si>
    <t>AA Portuários/Azul</t>
  </si>
  <si>
    <t>-</t>
  </si>
  <si>
    <t>Pref. Mun. de Mongaguá</t>
  </si>
  <si>
    <t>A. E. São Marcos/Transp.</t>
  </si>
  <si>
    <t>AA Portuários de Santos</t>
  </si>
  <si>
    <t>E. F. Gremetal/David "B"</t>
  </si>
  <si>
    <t>1º Ch.A</t>
  </si>
  <si>
    <t>1º Ch.B</t>
  </si>
  <si>
    <t>2º Ch.A</t>
  </si>
  <si>
    <t>2º Ch.B</t>
  </si>
  <si>
    <t>CRT/Zebrão M. Construção</t>
  </si>
  <si>
    <t>G.Vicentino/C.Thomaz/Mon.</t>
  </si>
  <si>
    <t xml:space="preserve">2ª Fase:  </t>
  </si>
  <si>
    <t>3º Ch.A</t>
  </si>
  <si>
    <t>3º Ch.B</t>
  </si>
  <si>
    <t>A. A. Portuários de Santos</t>
  </si>
  <si>
    <t>Premiere Futsal</t>
  </si>
  <si>
    <t>Prefeitura Mun de Mongaguá</t>
  </si>
  <si>
    <t xml:space="preserve">A. E. Barra Funda </t>
  </si>
  <si>
    <t>A.A. Portuários Santos Azul</t>
  </si>
  <si>
    <t xml:space="preserve">Vila Souza A. C. </t>
  </si>
  <si>
    <t xml:space="preserve">Proj. Int./GCM/Guarujá </t>
  </si>
  <si>
    <t>AE São Marcos/Repel Trans</t>
  </si>
  <si>
    <t>Proj. Mario Magalhaes/Nido</t>
  </si>
  <si>
    <t>Projeto Mario Magalhães/Nido</t>
  </si>
  <si>
    <t>P. Irmão Menor/Tran Ferrari</t>
  </si>
  <si>
    <t>P. Irmão Menor/Transferrari</t>
  </si>
  <si>
    <t>A.A. Portuários Santos Bco</t>
  </si>
  <si>
    <t xml:space="preserve">            </t>
  </si>
  <si>
    <t xml:space="preserve">                                                                                                            </t>
  </si>
  <si>
    <t xml:space="preserve">P. Int./GCM/V. Carvalho </t>
  </si>
  <si>
    <t xml:space="preserve">A. A. Portuários/Branco </t>
  </si>
  <si>
    <t>3ª Fase:    FINAL</t>
  </si>
  <si>
    <t>2ª Fase:    SEMI-FINAL</t>
  </si>
  <si>
    <t xml:space="preserve">Clube Internacional Regatas </t>
  </si>
  <si>
    <t>Projeto Mario Magalhães</t>
  </si>
  <si>
    <t>PFC Padre Donizete/Guaruja</t>
  </si>
  <si>
    <t>Gr Vicentino/C.Thomaz</t>
  </si>
  <si>
    <t>E. F. Gremetal/Andre B</t>
  </si>
  <si>
    <t>Gremetal/Stismmmec "B"</t>
  </si>
  <si>
    <t>Gremetal/Stismmmec "A"</t>
  </si>
  <si>
    <t>A.A Portuários Santos/Azul</t>
  </si>
  <si>
    <t xml:space="preserve">AAPortuários Santos/Branco </t>
  </si>
  <si>
    <t xml:space="preserve">Gremetal/Stismmmec </t>
  </si>
  <si>
    <t xml:space="preserve">C. T. Revelando </t>
  </si>
  <si>
    <t>Projeto Integração/GCM/Gjá</t>
  </si>
  <si>
    <t xml:space="preserve">RB7 Futsal </t>
  </si>
  <si>
    <t>SUB 12</t>
  </si>
  <si>
    <t xml:space="preserve">AA Poutuários Santos/Azul </t>
  </si>
  <si>
    <t>A.A.Portuários Santos/Azul</t>
  </si>
  <si>
    <t>Unisal/Acad.  Edu Martins</t>
  </si>
  <si>
    <t>A. A. Portuários/Branco</t>
  </si>
  <si>
    <t>CRT/Zebrão Mat.Construção</t>
  </si>
  <si>
    <t>União Santista F. C.</t>
  </si>
  <si>
    <t xml:space="preserve">União Santista F. C. </t>
  </si>
  <si>
    <t xml:space="preserve">E. F. Gremetal/Biscoito B </t>
  </si>
  <si>
    <t>Unisal/Acad. Edu Martins</t>
  </si>
  <si>
    <t>Premiere Futal/Unibr</t>
  </si>
  <si>
    <t>CRT/Ativa do Brasl</t>
  </si>
  <si>
    <t>CRT/Posto de Molas La Vitoria</t>
  </si>
  <si>
    <t>CRT/Zebrão Mat.Cosntrução</t>
  </si>
  <si>
    <t>Clube Internacional Regatas</t>
  </si>
  <si>
    <t>C. T, Revelando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</si>
</sst>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8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i/>
      <u/>
      <sz val="14"/>
      <name val="Arial"/>
      <family val="2"/>
    </font>
    <font>
      <sz val="14"/>
      <name val="Arial"/>
      <family val="2"/>
    </font>
    <font>
      <b/>
      <i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57"/>
      <name val="Arial"/>
      <family val="2"/>
    </font>
    <font>
      <u/>
      <sz val="12"/>
      <name val="Caslon Two Black SSi"/>
      <family val="1"/>
    </font>
    <font>
      <b/>
      <sz val="10"/>
      <name val="Wingdings"/>
      <charset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62"/>
      <name val="Arial"/>
      <family val="2"/>
    </font>
    <font>
      <i/>
      <sz val="10"/>
      <color indexed="12"/>
      <name val="Arial"/>
      <family val="2"/>
    </font>
    <font>
      <b/>
      <i/>
      <sz val="9"/>
      <color indexed="10"/>
      <name val="Arial"/>
      <family val="2"/>
    </font>
    <font>
      <b/>
      <sz val="10"/>
      <color indexed="50"/>
      <name val="Arial"/>
      <family val="2"/>
    </font>
    <font>
      <u/>
      <sz val="18"/>
      <color indexed="8"/>
      <name val="Caslon Two Black SSi"/>
      <family val="1"/>
    </font>
    <font>
      <b/>
      <i/>
      <sz val="10"/>
      <color indexed="56"/>
      <name val="Arial"/>
      <family val="2"/>
    </font>
    <font>
      <b/>
      <sz val="10"/>
      <color indexed="57"/>
      <name val="Arial"/>
      <family val="2"/>
    </font>
    <font>
      <b/>
      <sz val="8"/>
      <color indexed="57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u/>
      <sz val="15"/>
      <color rgb="FFFF0000"/>
      <name val="Times New Roman"/>
      <family val="1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indexed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i/>
      <sz val="9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6" tint="-0.249977111117893"/>
      <name val="Arial"/>
      <family val="2"/>
    </font>
    <font>
      <sz val="10"/>
      <color theme="1" tint="4.9989318521683403E-2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164" fontId="0" fillId="2" borderId="9" xfId="0" applyNumberForma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0" fontId="0" fillId="0" borderId="0" xfId="0" applyFill="1" applyBorder="1"/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23" fillId="0" borderId="0" xfId="0" applyFo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2" borderId="20" xfId="0" applyNumberFormat="1" applyFont="1" applyFill="1" applyBorder="1" applyAlignment="1">
      <alignment horizontal="centerContinuous" vertical="center"/>
    </xf>
    <xf numFmtId="164" fontId="6" fillId="2" borderId="6" xfId="0" applyNumberFormat="1" applyFont="1" applyFill="1" applyBorder="1" applyAlignment="1">
      <alignment horizontal="centerContinuous" vertical="center"/>
    </xf>
    <xf numFmtId="164" fontId="6" fillId="2" borderId="21" xfId="0" applyNumberFormat="1" applyFont="1" applyFill="1" applyBorder="1" applyAlignment="1">
      <alignment horizontal="centerContinuous" vertical="center"/>
    </xf>
    <xf numFmtId="0" fontId="21" fillId="0" borderId="19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6" fillId="3" borderId="0" xfId="0" applyNumberFormat="1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164" fontId="22" fillId="0" borderId="23" xfId="0" applyNumberFormat="1" applyFont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Continuous" vertical="center"/>
    </xf>
    <xf numFmtId="164" fontId="1" fillId="2" borderId="26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37" xfId="0" applyNumberFormat="1" applyFill="1" applyBorder="1" applyAlignment="1">
      <alignment horizontal="center" vertical="center"/>
    </xf>
    <xf numFmtId="164" fontId="1" fillId="4" borderId="62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vertical="center"/>
    </xf>
    <xf numFmtId="164" fontId="1" fillId="4" borderId="64" xfId="0" applyNumberFormat="1" applyFont="1" applyFill="1" applyBorder="1" applyAlignment="1">
      <alignment vertical="center"/>
    </xf>
    <xf numFmtId="164" fontId="0" fillId="4" borderId="35" xfId="0" applyNumberFormat="1" applyFont="1" applyFill="1" applyBorder="1" applyAlignment="1">
      <alignment horizontal="center" vertical="center"/>
    </xf>
    <xf numFmtId="164" fontId="1" fillId="4" borderId="70" xfId="0" applyNumberFormat="1" applyFont="1" applyFill="1" applyBorder="1" applyAlignment="1">
      <alignment vertical="center"/>
    </xf>
    <xf numFmtId="164" fontId="1" fillId="4" borderId="68" xfId="0" applyNumberFormat="1" applyFont="1" applyFill="1" applyBorder="1" applyAlignment="1">
      <alignment vertical="center"/>
    </xf>
    <xf numFmtId="164" fontId="1" fillId="4" borderId="69" xfId="0" applyNumberFormat="1" applyFont="1" applyFill="1" applyBorder="1" applyAlignment="1">
      <alignment vertical="center"/>
    </xf>
    <xf numFmtId="164" fontId="0" fillId="4" borderId="35" xfId="0" applyNumberFormat="1" applyFill="1" applyBorder="1" applyAlignment="1">
      <alignment horizontal="center" vertical="center"/>
    </xf>
    <xf numFmtId="164" fontId="0" fillId="4" borderId="74" xfId="0" applyNumberFormat="1" applyFont="1" applyFill="1" applyBorder="1" applyAlignment="1">
      <alignment horizontal="center" vertical="center"/>
    </xf>
    <xf numFmtId="164" fontId="1" fillId="4" borderId="78" xfId="0" applyNumberFormat="1" applyFont="1" applyFill="1" applyBorder="1" applyAlignment="1">
      <alignment vertical="center"/>
    </xf>
    <xf numFmtId="164" fontId="1" fillId="4" borderId="76" xfId="0" applyNumberFormat="1" applyFont="1" applyFill="1" applyBorder="1" applyAlignment="1">
      <alignment vertical="center"/>
    </xf>
    <xf numFmtId="164" fontId="1" fillId="4" borderId="79" xfId="0" applyNumberFormat="1" applyFont="1" applyFill="1" applyBorder="1" applyAlignment="1">
      <alignment vertical="center"/>
    </xf>
    <xf numFmtId="0" fontId="21" fillId="0" borderId="8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81" xfId="0" applyBorder="1" applyAlignment="1">
      <alignment vertical="center"/>
    </xf>
    <xf numFmtId="0" fontId="6" fillId="0" borderId="93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vertical="center"/>
    </xf>
    <xf numFmtId="164" fontId="1" fillId="3" borderId="68" xfId="0" applyNumberFormat="1" applyFont="1" applyFill="1" applyBorder="1" applyAlignment="1">
      <alignment vertical="center"/>
    </xf>
    <xf numFmtId="164" fontId="1" fillId="3" borderId="76" xfId="0" applyNumberFormat="1" applyFont="1" applyFill="1" applyBorder="1" applyAlignment="1">
      <alignment vertical="center"/>
    </xf>
    <xf numFmtId="164" fontId="6" fillId="2" borderId="24" xfId="0" applyNumberFormat="1" applyFont="1" applyFill="1" applyBorder="1" applyAlignment="1">
      <alignment horizontal="centerContinuous" vertical="center"/>
    </xf>
    <xf numFmtId="164" fontId="1" fillId="2" borderId="40" xfId="0" applyNumberFormat="1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" fillId="2" borderId="31" xfId="0" applyNumberFormat="1" applyFont="1" applyFill="1" applyBorder="1" applyAlignment="1">
      <alignment vertical="center"/>
    </xf>
    <xf numFmtId="164" fontId="1" fillId="2" borderId="34" xfId="0" applyNumberFormat="1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164" fontId="13" fillId="0" borderId="81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vertical="center"/>
    </xf>
    <xf numFmtId="164" fontId="31" fillId="0" borderId="0" xfId="0" applyNumberFormat="1" applyFont="1" applyBorder="1" applyAlignment="1">
      <alignment vertical="center"/>
    </xf>
    <xf numFmtId="164" fontId="31" fillId="3" borderId="0" xfId="0" applyNumberFormat="1" applyFont="1" applyFill="1" applyAlignment="1">
      <alignment vertical="center"/>
    </xf>
    <xf numFmtId="164" fontId="24" fillId="3" borderId="68" xfId="0" applyNumberFormat="1" applyFont="1" applyFill="1" applyBorder="1" applyAlignment="1">
      <alignment vertical="center"/>
    </xf>
    <xf numFmtId="164" fontId="31" fillId="0" borderId="13" xfId="0" applyNumberFormat="1" applyFont="1" applyBorder="1" applyAlignment="1">
      <alignment vertical="center"/>
    </xf>
    <xf numFmtId="164" fontId="24" fillId="0" borderId="68" xfId="0" applyNumberFormat="1" applyFont="1" applyBorder="1" applyAlignment="1">
      <alignment vertical="center"/>
    </xf>
    <xf numFmtId="164" fontId="31" fillId="0" borderId="68" xfId="0" applyNumberFormat="1" applyFont="1" applyFill="1" applyBorder="1" applyAlignment="1">
      <alignment vertical="center"/>
    </xf>
    <xf numFmtId="0" fontId="1" fillId="0" borderId="0" xfId="0" quotePrefix="1" applyFont="1" applyAlignment="1">
      <alignment vertical="center"/>
    </xf>
    <xf numFmtId="164" fontId="24" fillId="0" borderId="13" xfId="0" applyNumberFormat="1" applyFont="1" applyBorder="1" applyAlignment="1">
      <alignment vertical="center"/>
    </xf>
    <xf numFmtId="164" fontId="31" fillId="3" borderId="68" xfId="0" applyNumberFormat="1" applyFont="1" applyFill="1" applyBorder="1" applyAlignment="1">
      <alignment vertical="center"/>
    </xf>
    <xf numFmtId="164" fontId="24" fillId="3" borderId="76" xfId="0" applyNumberFormat="1" applyFont="1" applyFill="1" applyBorder="1" applyAlignment="1">
      <alignment vertical="center"/>
    </xf>
    <xf numFmtId="164" fontId="31" fillId="3" borderId="23" xfId="0" applyNumberFormat="1" applyFont="1" applyFill="1" applyBorder="1" applyAlignment="1">
      <alignment vertical="center"/>
    </xf>
    <xf numFmtId="164" fontId="24" fillId="3" borderId="13" xfId="0" applyNumberFormat="1" applyFont="1" applyFill="1" applyBorder="1" applyAlignment="1">
      <alignment vertical="center"/>
    </xf>
    <xf numFmtId="164" fontId="31" fillId="0" borderId="15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31" fillId="3" borderId="76" xfId="0" applyNumberFormat="1" applyFont="1" applyFill="1" applyBorder="1" applyAlignment="1">
      <alignment vertical="center"/>
    </xf>
    <xf numFmtId="164" fontId="24" fillId="3" borderId="0" xfId="0" applyNumberFormat="1" applyFont="1" applyFill="1" applyBorder="1" applyAlignment="1">
      <alignment vertical="center"/>
    </xf>
    <xf numFmtId="164" fontId="31" fillId="3" borderId="13" xfId="0" applyNumberFormat="1" applyFont="1" applyFill="1" applyBorder="1" applyAlignment="1">
      <alignment vertical="center"/>
    </xf>
    <xf numFmtId="164" fontId="31" fillId="4" borderId="70" xfId="0" applyNumberFormat="1" applyFont="1" applyFill="1" applyBorder="1" applyAlignment="1">
      <alignment vertical="center"/>
    </xf>
    <xf numFmtId="164" fontId="31" fillId="4" borderId="68" xfId="0" applyNumberFormat="1" applyFont="1" applyFill="1" applyBorder="1" applyAlignment="1">
      <alignment vertical="center"/>
    </xf>
    <xf numFmtId="164" fontId="31" fillId="4" borderId="69" xfId="0" applyNumberFormat="1" applyFont="1" applyFill="1" applyBorder="1" applyAlignment="1">
      <alignment vertical="center"/>
    </xf>
    <xf numFmtId="164" fontId="31" fillId="3" borderId="0" xfId="0" applyNumberFormat="1" applyFont="1" applyFill="1" applyBorder="1" applyAlignment="1">
      <alignment vertical="center"/>
    </xf>
    <xf numFmtId="164" fontId="24" fillId="2" borderId="12" xfId="0" applyNumberFormat="1" applyFont="1" applyFill="1" applyBorder="1" applyAlignment="1">
      <alignment vertical="center"/>
    </xf>
    <xf numFmtId="164" fontId="24" fillId="2" borderId="13" xfId="0" applyNumberFormat="1" applyFont="1" applyFill="1" applyBorder="1" applyAlignment="1">
      <alignment vertical="center"/>
    </xf>
    <xf numFmtId="164" fontId="24" fillId="0" borderId="15" xfId="0" applyNumberFormat="1" applyFont="1" applyBorder="1" applyAlignment="1">
      <alignment vertical="center"/>
    </xf>
    <xf numFmtId="164" fontId="24" fillId="3" borderId="7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24" fillId="0" borderId="68" xfId="0" applyNumberFormat="1" applyFont="1" applyFill="1" applyBorder="1" applyAlignment="1">
      <alignment vertical="center"/>
    </xf>
    <xf numFmtId="164" fontId="31" fillId="3" borderId="72" xfId="0" applyNumberFormat="1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horizontal="center" vertical="center"/>
    </xf>
    <xf numFmtId="164" fontId="31" fillId="2" borderId="12" xfId="0" applyNumberFormat="1" applyFont="1" applyFill="1" applyBorder="1" applyAlignment="1">
      <alignment vertical="center"/>
    </xf>
    <xf numFmtId="164" fontId="31" fillId="2" borderId="13" xfId="0" applyNumberFormat="1" applyFont="1" applyFill="1" applyBorder="1" applyAlignment="1">
      <alignment vertical="center"/>
    </xf>
    <xf numFmtId="164" fontId="24" fillId="3" borderId="0" xfId="0" applyNumberFormat="1" applyFont="1" applyFill="1" applyAlignment="1">
      <alignment vertical="center"/>
    </xf>
    <xf numFmtId="164" fontId="31" fillId="3" borderId="15" xfId="0" applyNumberFormat="1" applyFont="1" applyFill="1" applyBorder="1" applyAlignment="1">
      <alignment vertical="center"/>
    </xf>
    <xf numFmtId="164" fontId="31" fillId="3" borderId="2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164" fontId="24" fillId="3" borderId="2" xfId="0" applyNumberFormat="1" applyFont="1" applyFill="1" applyBorder="1" applyAlignment="1">
      <alignment vertical="center"/>
    </xf>
    <xf numFmtId="164" fontId="24" fillId="3" borderId="15" xfId="0" applyNumberFormat="1" applyFont="1" applyFill="1" applyBorder="1" applyAlignment="1">
      <alignment vertical="center"/>
    </xf>
    <xf numFmtId="164" fontId="24" fillId="3" borderId="23" xfId="0" applyNumberFormat="1" applyFont="1" applyFill="1" applyBorder="1" applyAlignment="1">
      <alignment vertical="center"/>
    </xf>
    <xf numFmtId="164" fontId="6" fillId="6" borderId="21" xfId="0" applyNumberFormat="1" applyFont="1" applyFill="1" applyBorder="1" applyAlignment="1">
      <alignment horizontal="centerContinuous" vertical="center"/>
    </xf>
    <xf numFmtId="164" fontId="6" fillId="6" borderId="6" xfId="0" applyNumberFormat="1" applyFont="1" applyFill="1" applyBorder="1" applyAlignment="1">
      <alignment horizontal="centerContinuous" vertical="center"/>
    </xf>
    <xf numFmtId="164" fontId="1" fillId="3" borderId="15" xfId="0" applyNumberFormat="1" applyFont="1" applyFill="1" applyBorder="1" applyAlignment="1">
      <alignment vertical="center"/>
    </xf>
    <xf numFmtId="164" fontId="1" fillId="6" borderId="12" xfId="0" applyNumberFormat="1" applyFont="1" applyFill="1" applyBorder="1" applyAlignment="1">
      <alignment vertical="center"/>
    </xf>
    <xf numFmtId="164" fontId="1" fillId="6" borderId="13" xfId="0" applyNumberFormat="1" applyFont="1" applyFill="1" applyBorder="1" applyAlignment="1">
      <alignment vertical="center"/>
    </xf>
    <xf numFmtId="164" fontId="1" fillId="6" borderId="34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35" fillId="3" borderId="68" xfId="0" applyNumberFormat="1" applyFont="1" applyFill="1" applyBorder="1" applyAlignment="1">
      <alignment vertical="center"/>
    </xf>
    <xf numFmtId="164" fontId="35" fillId="4" borderId="70" xfId="0" applyNumberFormat="1" applyFont="1" applyFill="1" applyBorder="1" applyAlignment="1">
      <alignment vertical="center"/>
    </xf>
    <xf numFmtId="164" fontId="35" fillId="4" borderId="68" xfId="0" applyNumberFormat="1" applyFont="1" applyFill="1" applyBorder="1" applyAlignment="1">
      <alignment vertical="center"/>
    </xf>
    <xf numFmtId="164" fontId="35" fillId="4" borderId="69" xfId="0" applyNumberFormat="1" applyFont="1" applyFill="1" applyBorder="1" applyAlignment="1">
      <alignment vertical="center"/>
    </xf>
    <xf numFmtId="164" fontId="35" fillId="3" borderId="0" xfId="0" applyNumberFormat="1" applyFont="1" applyFill="1" applyBorder="1" applyAlignment="1">
      <alignment vertical="center"/>
    </xf>
    <xf numFmtId="164" fontId="35" fillId="3" borderId="76" xfId="0" applyNumberFormat="1" applyFont="1" applyFill="1" applyBorder="1" applyAlignment="1">
      <alignment vertical="center"/>
    </xf>
    <xf numFmtId="164" fontId="24" fillId="0" borderId="23" xfId="0" applyNumberFormat="1" applyFont="1" applyBorder="1" applyAlignment="1">
      <alignment vertical="center"/>
    </xf>
    <xf numFmtId="164" fontId="35" fillId="0" borderId="0" xfId="0" applyNumberFormat="1" applyFont="1" applyBorder="1" applyAlignment="1">
      <alignment vertical="center"/>
    </xf>
    <xf numFmtId="164" fontId="35" fillId="0" borderId="68" xfId="0" applyNumberFormat="1" applyFont="1" applyBorder="1" applyAlignment="1">
      <alignment vertical="center"/>
    </xf>
    <xf numFmtId="164" fontId="24" fillId="0" borderId="15" xfId="0" applyNumberFormat="1" applyFont="1" applyFill="1" applyBorder="1" applyAlignment="1">
      <alignment vertical="center"/>
    </xf>
    <xf numFmtId="164" fontId="31" fillId="0" borderId="15" xfId="0" applyNumberFormat="1" applyFont="1" applyFill="1" applyBorder="1" applyAlignment="1">
      <alignment vertical="center"/>
    </xf>
    <xf numFmtId="164" fontId="31" fillId="0" borderId="0" xfId="0" applyNumberFormat="1" applyFont="1" applyFill="1" applyBorder="1" applyAlignment="1">
      <alignment vertical="center"/>
    </xf>
    <xf numFmtId="164" fontId="31" fillId="0" borderId="13" xfId="0" applyNumberFormat="1" applyFont="1" applyFill="1" applyBorder="1" applyAlignment="1">
      <alignment vertical="center"/>
    </xf>
    <xf numFmtId="164" fontId="1" fillId="7" borderId="62" xfId="0" applyNumberFormat="1" applyFont="1" applyFill="1" applyBorder="1" applyAlignment="1">
      <alignment vertical="center"/>
    </xf>
    <xf numFmtId="164" fontId="1" fillId="7" borderId="63" xfId="0" applyNumberFormat="1" applyFont="1" applyFill="1" applyBorder="1" applyAlignment="1">
      <alignment vertical="center"/>
    </xf>
    <xf numFmtId="164" fontId="1" fillId="7" borderId="6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1" fillId="0" borderId="2" xfId="0" applyNumberFormat="1" applyFont="1" applyBorder="1" applyAlignment="1">
      <alignment vertical="center"/>
    </xf>
    <xf numFmtId="164" fontId="36" fillId="3" borderId="68" xfId="0" applyNumberFormat="1" applyFont="1" applyFill="1" applyBorder="1" applyAlignment="1">
      <alignment vertical="center"/>
    </xf>
    <xf numFmtId="164" fontId="36" fillId="3" borderId="76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0" xfId="0" quotePrefix="1" applyNumberFormat="1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center" vertical="center"/>
    </xf>
    <xf numFmtId="164" fontId="6" fillId="2" borderId="24" xfId="0" quotePrefix="1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28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164" fontId="11" fillId="2" borderId="24" xfId="0" applyNumberFormat="1" applyFont="1" applyFill="1" applyBorder="1" applyAlignment="1">
      <alignment horizontal="center" vertical="center"/>
    </xf>
    <xf numFmtId="164" fontId="11" fillId="2" borderId="21" xfId="0" applyNumberFormat="1" applyFont="1" applyFill="1" applyBorder="1" applyAlignment="1">
      <alignment horizontal="center" vertical="center"/>
    </xf>
    <xf numFmtId="164" fontId="11" fillId="2" borderId="22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164" fontId="31" fillId="0" borderId="25" xfId="0" applyNumberFormat="1" applyFont="1" applyBorder="1" applyAlignment="1">
      <alignment horizontal="center" vertical="center"/>
    </xf>
    <xf numFmtId="164" fontId="31" fillId="0" borderId="15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164" fontId="31" fillId="0" borderId="28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64" fontId="15" fillId="0" borderId="33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64" fontId="26" fillId="0" borderId="20" xfId="0" applyNumberFormat="1" applyFont="1" applyBorder="1" applyAlignment="1">
      <alignment horizontal="center" vertical="center"/>
    </xf>
    <xf numFmtId="164" fontId="26" fillId="0" borderId="2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24" fillId="0" borderId="33" xfId="0" applyNumberFormat="1" applyFont="1" applyBorder="1" applyAlignment="1">
      <alignment horizontal="center" vertical="center"/>
    </xf>
    <xf numFmtId="164" fontId="24" fillId="0" borderId="13" xfId="0" applyNumberFormat="1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/>
    </xf>
    <xf numFmtId="164" fontId="31" fillId="0" borderId="34" xfId="0" applyNumberFormat="1" applyFont="1" applyBorder="1" applyAlignment="1">
      <alignment horizontal="center" vertical="center"/>
    </xf>
    <xf numFmtId="164" fontId="31" fillId="0" borderId="32" xfId="0" applyNumberFormat="1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/>
    </xf>
    <xf numFmtId="164" fontId="31" fillId="0" borderId="29" xfId="0" applyNumberFormat="1" applyFont="1" applyBorder="1" applyAlignment="1">
      <alignment horizontal="center" vertical="center"/>
    </xf>
    <xf numFmtId="164" fontId="24" fillId="0" borderId="32" xfId="0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164" fontId="24" fillId="0" borderId="25" xfId="0" applyNumberFormat="1" applyFont="1" applyFill="1" applyBorder="1" applyAlignment="1">
      <alignment horizontal="center" vertical="center"/>
    </xf>
    <xf numFmtId="164" fontId="24" fillId="0" borderId="15" xfId="0" applyNumberFormat="1" applyFont="1" applyFill="1" applyBorder="1" applyAlignment="1">
      <alignment horizontal="center" vertical="center"/>
    </xf>
    <xf numFmtId="164" fontId="31" fillId="0" borderId="11" xfId="0" applyNumberFormat="1" applyFont="1" applyFill="1" applyBorder="1" applyAlignment="1">
      <alignment horizontal="center" vertical="center"/>
    </xf>
    <xf numFmtId="164" fontId="31" fillId="0" borderId="15" xfId="0" applyNumberFormat="1" applyFont="1" applyFill="1" applyBorder="1" applyAlignment="1">
      <alignment horizontal="center" vertical="center"/>
    </xf>
    <xf numFmtId="164" fontId="31" fillId="0" borderId="28" xfId="0" applyNumberFormat="1" applyFont="1" applyFill="1" applyBorder="1" applyAlignment="1">
      <alignment horizontal="center" vertical="center"/>
    </xf>
    <xf numFmtId="164" fontId="24" fillId="0" borderId="33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164" fontId="24" fillId="0" borderId="34" xfId="0" applyNumberFormat="1" applyFont="1" applyFill="1" applyBorder="1" applyAlignment="1">
      <alignment horizontal="center" vertical="center"/>
    </xf>
    <xf numFmtId="164" fontId="24" fillId="0" borderId="12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164" fontId="31" fillId="0" borderId="12" xfId="0" applyNumberFormat="1" applyFont="1" applyFill="1" applyBorder="1" applyAlignment="1">
      <alignment horizontal="center" vertical="center"/>
    </xf>
    <xf numFmtId="164" fontId="31" fillId="0" borderId="13" xfId="0" applyNumberFormat="1" applyFont="1" applyFill="1" applyBorder="1" applyAlignment="1">
      <alignment horizontal="center" vertical="center"/>
    </xf>
    <xf numFmtId="164" fontId="31" fillId="0" borderId="34" xfId="0" applyNumberFormat="1" applyFont="1" applyFill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164" fontId="15" fillId="0" borderId="36" xfId="0" applyNumberFormat="1" applyFont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31" fillId="0" borderId="32" xfId="0" applyNumberFormat="1" applyFont="1" applyFill="1" applyBorder="1" applyAlignment="1">
      <alignment horizontal="center" vertical="center"/>
    </xf>
    <xf numFmtId="164" fontId="31" fillId="0" borderId="2" xfId="0" applyNumberFormat="1" applyFont="1" applyFill="1" applyBorder="1" applyAlignment="1">
      <alignment horizontal="center" vertical="center"/>
    </xf>
    <xf numFmtId="164" fontId="31" fillId="0" borderId="29" xfId="0" applyNumberFormat="1" applyFont="1" applyFill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center" vertical="center"/>
    </xf>
    <xf numFmtId="164" fontId="6" fillId="6" borderId="6" xfId="0" applyNumberFormat="1" applyFont="1" applyFill="1" applyBorder="1" applyAlignment="1">
      <alignment horizontal="center" vertical="center"/>
    </xf>
    <xf numFmtId="164" fontId="6" fillId="6" borderId="24" xfId="0" applyNumberFormat="1" applyFont="1" applyFill="1" applyBorder="1" applyAlignment="1">
      <alignment horizontal="center" vertical="center"/>
    </xf>
    <xf numFmtId="164" fontId="31" fillId="3" borderId="25" xfId="0" applyNumberFormat="1" applyFont="1" applyFill="1" applyBorder="1" applyAlignment="1">
      <alignment horizontal="center" vertical="center"/>
    </xf>
    <xf numFmtId="164" fontId="31" fillId="3" borderId="15" xfId="0" applyNumberFormat="1" applyFont="1" applyFill="1" applyBorder="1" applyAlignment="1">
      <alignment horizontal="center" vertical="center"/>
    </xf>
    <xf numFmtId="164" fontId="31" fillId="3" borderId="11" xfId="0" applyNumberFormat="1" applyFont="1" applyFill="1" applyBorder="1" applyAlignment="1">
      <alignment horizontal="center" vertical="center"/>
    </xf>
    <xf numFmtId="164" fontId="31" fillId="3" borderId="28" xfId="0" applyNumberFormat="1" applyFont="1" applyFill="1" applyBorder="1" applyAlignment="1">
      <alignment horizontal="center" vertical="center"/>
    </xf>
    <xf numFmtId="164" fontId="24" fillId="3" borderId="33" xfId="0" applyNumberFormat="1" applyFont="1" applyFill="1" applyBorder="1" applyAlignment="1">
      <alignment horizontal="center" vertical="center"/>
    </xf>
    <xf numFmtId="164" fontId="24" fillId="3" borderId="13" xfId="0" applyNumberFormat="1" applyFont="1" applyFill="1" applyBorder="1" applyAlignment="1">
      <alignment horizontal="center" vertical="center"/>
    </xf>
    <xf numFmtId="164" fontId="24" fillId="3" borderId="34" xfId="0" applyNumberFormat="1" applyFont="1" applyFill="1" applyBorder="1" applyAlignment="1">
      <alignment horizontal="center" vertical="center"/>
    </xf>
    <xf numFmtId="164" fontId="24" fillId="3" borderId="12" xfId="0" applyNumberFormat="1" applyFont="1" applyFill="1" applyBorder="1" applyAlignment="1">
      <alignment horizontal="center" vertical="center"/>
    </xf>
    <xf numFmtId="164" fontId="31" fillId="3" borderId="12" xfId="0" applyNumberFormat="1" applyFont="1" applyFill="1" applyBorder="1" applyAlignment="1">
      <alignment horizontal="center" vertical="center"/>
    </xf>
    <xf numFmtId="164" fontId="31" fillId="3" borderId="13" xfId="0" applyNumberFormat="1" applyFont="1" applyFill="1" applyBorder="1" applyAlignment="1">
      <alignment horizontal="center" vertical="center"/>
    </xf>
    <xf numFmtId="164" fontId="31" fillId="3" borderId="34" xfId="0" applyNumberFormat="1" applyFont="1" applyFill="1" applyBorder="1" applyAlignment="1">
      <alignment horizontal="center" vertical="center"/>
    </xf>
    <xf numFmtId="164" fontId="31" fillId="3" borderId="32" xfId="0" applyNumberFormat="1" applyFont="1" applyFill="1" applyBorder="1" applyAlignment="1">
      <alignment horizontal="center" vertical="center"/>
    </xf>
    <xf numFmtId="164" fontId="31" fillId="3" borderId="2" xfId="0" applyNumberFormat="1" applyFont="1" applyFill="1" applyBorder="1" applyAlignment="1">
      <alignment horizontal="center" vertical="center"/>
    </xf>
    <xf numFmtId="164" fontId="31" fillId="3" borderId="29" xfId="0" applyNumberFormat="1" applyFont="1" applyFill="1" applyBorder="1" applyAlignment="1">
      <alignment horizontal="center" vertical="center"/>
    </xf>
    <xf numFmtId="164" fontId="24" fillId="3" borderId="32" xfId="0" applyNumberFormat="1" applyFont="1" applyFill="1" applyBorder="1" applyAlignment="1">
      <alignment horizontal="center" vertical="center"/>
    </xf>
    <xf numFmtId="164" fontId="24" fillId="3" borderId="2" xfId="0" applyNumberFormat="1" applyFont="1" applyFill="1" applyBorder="1" applyAlignment="1">
      <alignment horizontal="center" vertical="center"/>
    </xf>
    <xf numFmtId="164" fontId="24" fillId="3" borderId="29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left" vertical="center"/>
    </xf>
    <xf numFmtId="0" fontId="0" fillId="4" borderId="35" xfId="0" applyFont="1" applyFill="1" applyBorder="1" applyAlignment="1">
      <alignment horizontal="left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5" borderId="87" xfId="0" applyFont="1" applyFill="1" applyBorder="1" applyAlignment="1">
      <alignment horizontal="center" vertical="center"/>
    </xf>
    <xf numFmtId="0" fontId="12" fillId="5" borderId="88" xfId="0" applyFont="1" applyFill="1" applyBorder="1" applyAlignment="1">
      <alignment horizontal="center" vertical="center"/>
    </xf>
    <xf numFmtId="164" fontId="13" fillId="0" borderId="81" xfId="0" applyNumberFormat="1" applyFont="1" applyFill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/>
    </xf>
    <xf numFmtId="164" fontId="31" fillId="3" borderId="78" xfId="0" applyNumberFormat="1" applyFont="1" applyFill="1" applyBorder="1" applyAlignment="1">
      <alignment horizontal="center" vertical="center"/>
    </xf>
    <xf numFmtId="164" fontId="31" fillId="3" borderId="77" xfId="0" applyNumberFormat="1" applyFont="1" applyFill="1" applyBorder="1" applyAlignment="1">
      <alignment horizontal="center" vertical="center"/>
    </xf>
    <xf numFmtId="164" fontId="8" fillId="0" borderId="74" xfId="0" applyNumberFormat="1" applyFont="1" applyBorder="1" applyAlignment="1">
      <alignment horizontal="center" vertical="center"/>
    </xf>
    <xf numFmtId="164" fontId="20" fillId="0" borderId="74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164" fontId="22" fillId="0" borderId="80" xfId="0" applyNumberFormat="1" applyFont="1" applyBorder="1" applyAlignment="1">
      <alignment horizontal="center" vertical="center"/>
    </xf>
    <xf numFmtId="164" fontId="7" fillId="0" borderId="81" xfId="0" applyNumberFormat="1" applyFont="1" applyFill="1" applyBorder="1" applyAlignment="1">
      <alignment horizontal="center" vertical="center"/>
    </xf>
    <xf numFmtId="164" fontId="24" fillId="3" borderId="71" xfId="0" applyNumberFormat="1" applyFont="1" applyFill="1" applyBorder="1" applyAlignment="1">
      <alignment horizontal="center" vertical="center"/>
    </xf>
    <xf numFmtId="164" fontId="24" fillId="3" borderId="73" xfId="0" applyNumberFormat="1" applyFont="1" applyFill="1" applyBorder="1" applyAlignment="1">
      <alignment horizontal="center" vertical="center"/>
    </xf>
    <xf numFmtId="164" fontId="6" fillId="4" borderId="56" xfId="0" applyNumberFormat="1" applyFont="1" applyFill="1" applyBorder="1" applyAlignment="1">
      <alignment horizontal="center" vertical="center"/>
    </xf>
    <xf numFmtId="164" fontId="6" fillId="4" borderId="57" xfId="0" applyNumberFormat="1" applyFont="1" applyFill="1" applyBorder="1" applyAlignment="1">
      <alignment horizontal="center" vertical="center"/>
    </xf>
    <xf numFmtId="164" fontId="6" fillId="4" borderId="58" xfId="0" applyNumberFormat="1" applyFont="1" applyFill="1" applyBorder="1" applyAlignment="1">
      <alignment horizontal="center" vertical="center"/>
    </xf>
    <xf numFmtId="164" fontId="6" fillId="4" borderId="59" xfId="0" applyNumberFormat="1" applyFont="1" applyFill="1" applyBorder="1" applyAlignment="1">
      <alignment horizontal="center" vertical="center"/>
    </xf>
    <xf numFmtId="164" fontId="6" fillId="4" borderId="60" xfId="0" applyNumberFormat="1" applyFont="1" applyFill="1" applyBorder="1" applyAlignment="1">
      <alignment horizontal="center" vertical="center"/>
    </xf>
    <xf numFmtId="164" fontId="7" fillId="4" borderId="61" xfId="0" applyNumberFormat="1" applyFont="1" applyFill="1" applyBorder="1" applyAlignment="1">
      <alignment horizontal="center" vertical="center"/>
    </xf>
    <xf numFmtId="164" fontId="35" fillId="3" borderId="67" xfId="0" applyNumberFormat="1" applyFont="1" applyFill="1" applyBorder="1" applyAlignment="1">
      <alignment horizontal="center" vertical="center"/>
    </xf>
    <xf numFmtId="164" fontId="20" fillId="0" borderId="53" xfId="0" applyNumberFormat="1" applyFont="1" applyBorder="1" applyAlignment="1">
      <alignment horizontal="center" vertical="center"/>
    </xf>
    <xf numFmtId="164" fontId="24" fillId="3" borderId="50" xfId="0" applyNumberFormat="1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left" vertical="center"/>
    </xf>
    <xf numFmtId="0" fontId="0" fillId="4" borderId="68" xfId="0" applyFont="1" applyFill="1" applyBorder="1" applyAlignment="1">
      <alignment horizontal="left" vertical="center"/>
    </xf>
    <xf numFmtId="0" fontId="0" fillId="4" borderId="50" xfId="0" applyFont="1" applyFill="1" applyBorder="1" applyAlignment="1">
      <alignment horizontal="left" vertical="center"/>
    </xf>
    <xf numFmtId="0" fontId="1" fillId="4" borderId="37" xfId="0" applyFont="1" applyFill="1" applyBorder="1" applyAlignment="1">
      <alignment horizontal="left" vertical="center"/>
    </xf>
    <xf numFmtId="0" fontId="0" fillId="4" borderId="37" xfId="0" applyFont="1" applyFill="1" applyBorder="1" applyAlignment="1">
      <alignment horizontal="left" vertical="center"/>
    </xf>
    <xf numFmtId="0" fontId="12" fillId="0" borderId="84" xfId="0" applyFont="1" applyFill="1" applyBorder="1" applyAlignment="1">
      <alignment horizontal="center" vertical="center"/>
    </xf>
    <xf numFmtId="164" fontId="11" fillId="4" borderId="58" xfId="0" applyNumberFormat="1" applyFont="1" applyFill="1" applyBorder="1" applyAlignment="1">
      <alignment horizontal="center" vertical="center"/>
    </xf>
    <xf numFmtId="164" fontId="24" fillId="0" borderId="70" xfId="0" applyNumberFormat="1" applyFont="1" applyFill="1" applyBorder="1" applyAlignment="1">
      <alignment horizontal="center" vertical="center"/>
    </xf>
    <xf numFmtId="164" fontId="24" fillId="0" borderId="69" xfId="0" applyNumberFormat="1" applyFont="1" applyFill="1" applyBorder="1" applyAlignment="1">
      <alignment horizontal="center" vertical="center"/>
    </xf>
    <xf numFmtId="164" fontId="24" fillId="3" borderId="78" xfId="0" applyNumberFormat="1" applyFont="1" applyFill="1" applyBorder="1" applyAlignment="1">
      <alignment horizontal="center" vertical="center"/>
    </xf>
    <xf numFmtId="164" fontId="24" fillId="3" borderId="67" xfId="0" applyNumberFormat="1" applyFont="1" applyFill="1" applyBorder="1" applyAlignment="1">
      <alignment horizontal="center" vertical="center"/>
    </xf>
    <xf numFmtId="164" fontId="35" fillId="3" borderId="49" xfId="0" applyNumberFormat="1" applyFont="1" applyFill="1" applyBorder="1" applyAlignment="1">
      <alignment horizontal="center" vertical="center"/>
    </xf>
    <xf numFmtId="164" fontId="35" fillId="3" borderId="69" xfId="0" applyNumberFormat="1" applyFont="1" applyFill="1" applyBorder="1" applyAlignment="1">
      <alignment horizontal="center" vertical="center"/>
    </xf>
    <xf numFmtId="164" fontId="35" fillId="3" borderId="70" xfId="0" applyNumberFormat="1" applyFont="1" applyFill="1" applyBorder="1" applyAlignment="1">
      <alignment horizontal="center" vertical="center"/>
    </xf>
    <xf numFmtId="164" fontId="35" fillId="3" borderId="50" xfId="0" applyNumberFormat="1" applyFont="1" applyFill="1" applyBorder="1" applyAlignment="1">
      <alignment horizontal="center" vertical="center"/>
    </xf>
    <xf numFmtId="164" fontId="31" fillId="3" borderId="66" xfId="0" applyNumberFormat="1" applyFont="1" applyFill="1" applyBorder="1" applyAlignment="1">
      <alignment horizontal="center" vertical="center"/>
    </xf>
    <xf numFmtId="164" fontId="24" fillId="3" borderId="6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32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29" xfId="0" quotePrefix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2" fillId="0" borderId="90" xfId="0" applyFont="1" applyFill="1" applyBorder="1" applyAlignment="1">
      <alignment horizontal="center" vertical="center"/>
    </xf>
    <xf numFmtId="0" fontId="12" fillId="5" borderId="70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0" fontId="30" fillId="5" borderId="68" xfId="0" applyFont="1" applyFill="1" applyBorder="1" applyAlignment="1">
      <alignment horizontal="center" vertical="center"/>
    </xf>
    <xf numFmtId="0" fontId="30" fillId="5" borderId="50" xfId="0" applyFont="1" applyFill="1" applyBorder="1" applyAlignment="1">
      <alignment horizontal="center" vertical="center"/>
    </xf>
    <xf numFmtId="0" fontId="12" fillId="5" borderId="85" xfId="0" applyFont="1" applyFill="1" applyBorder="1" applyAlignment="1">
      <alignment horizontal="center" vertical="center"/>
    </xf>
    <xf numFmtId="0" fontId="12" fillId="0" borderId="8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164" fontId="31" fillId="3" borderId="75" xfId="0" applyNumberFormat="1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left" vertical="center"/>
    </xf>
    <xf numFmtId="164" fontId="11" fillId="4" borderId="83" xfId="0" applyNumberFormat="1" applyFont="1" applyFill="1" applyBorder="1" applyAlignment="1">
      <alignment horizontal="center" vertical="center"/>
    </xf>
    <xf numFmtId="164" fontId="35" fillId="3" borderId="78" xfId="0" applyNumberFormat="1" applyFont="1" applyFill="1" applyBorder="1" applyAlignment="1">
      <alignment horizontal="center" vertical="center"/>
    </xf>
    <xf numFmtId="164" fontId="35" fillId="3" borderId="77" xfId="0" applyNumberFormat="1" applyFont="1" applyFill="1" applyBorder="1" applyAlignment="1">
      <alignment horizontal="center" vertical="center"/>
    </xf>
    <xf numFmtId="164" fontId="24" fillId="3" borderId="66" xfId="0" applyNumberFormat="1" applyFont="1" applyFill="1" applyBorder="1" applyAlignment="1">
      <alignment horizontal="center" vertical="center"/>
    </xf>
    <xf numFmtId="164" fontId="31" fillId="3" borderId="65" xfId="0" applyNumberFormat="1" applyFont="1" applyFill="1" applyBorder="1" applyAlignment="1">
      <alignment horizontal="center" vertical="center"/>
    </xf>
    <xf numFmtId="164" fontId="24" fillId="3" borderId="70" xfId="0" applyNumberFormat="1" applyFont="1" applyFill="1" applyBorder="1" applyAlignment="1">
      <alignment horizontal="center" vertical="center"/>
    </xf>
    <xf numFmtId="164" fontId="31" fillId="3" borderId="70" xfId="0" applyNumberFormat="1" applyFont="1" applyFill="1" applyBorder="1" applyAlignment="1">
      <alignment horizontal="center" vertical="center"/>
    </xf>
    <xf numFmtId="164" fontId="24" fillId="3" borderId="77" xfId="0" applyNumberFormat="1" applyFont="1" applyFill="1" applyBorder="1" applyAlignment="1">
      <alignment horizontal="center" vertical="center"/>
    </xf>
    <xf numFmtId="164" fontId="11" fillId="4" borderId="92" xfId="0" applyNumberFormat="1" applyFont="1" applyFill="1" applyBorder="1" applyAlignment="1">
      <alignment horizontal="center" vertical="center"/>
    </xf>
    <xf numFmtId="164" fontId="35" fillId="3" borderId="75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64" fontId="1" fillId="3" borderId="77" xfId="0" applyNumberFormat="1" applyFont="1" applyFill="1" applyBorder="1" applyAlignment="1">
      <alignment horizontal="center" vertical="center"/>
    </xf>
    <xf numFmtId="164" fontId="1" fillId="3" borderId="78" xfId="0" applyNumberFormat="1" applyFont="1" applyFill="1" applyBorder="1" applyAlignment="1">
      <alignment horizontal="center" vertical="center"/>
    </xf>
    <xf numFmtId="164" fontId="31" fillId="3" borderId="69" xfId="0" applyNumberFormat="1" applyFont="1" applyFill="1" applyBorder="1" applyAlignment="1">
      <alignment horizontal="center" vertical="center"/>
    </xf>
    <xf numFmtId="164" fontId="31" fillId="0" borderId="70" xfId="0" applyNumberFormat="1" applyFont="1" applyFill="1" applyBorder="1" applyAlignment="1">
      <alignment horizontal="center" vertical="center"/>
    </xf>
    <xf numFmtId="164" fontId="31" fillId="0" borderId="69" xfId="0" applyNumberFormat="1" applyFont="1" applyFill="1" applyBorder="1" applyAlignment="1">
      <alignment horizontal="center" vertical="center"/>
    </xf>
    <xf numFmtId="164" fontId="35" fillId="3" borderId="65" xfId="0" applyNumberFormat="1" applyFont="1" applyFill="1" applyBorder="1" applyAlignment="1">
      <alignment horizontal="center" vertical="center"/>
    </xf>
    <xf numFmtId="164" fontId="35" fillId="0" borderId="65" xfId="0" applyNumberFormat="1" applyFont="1" applyBorder="1" applyAlignment="1">
      <alignment horizontal="center" vertical="center"/>
    </xf>
    <xf numFmtId="164" fontId="35" fillId="0" borderId="66" xfId="0" applyNumberFormat="1" applyFont="1" applyBorder="1" applyAlignment="1">
      <alignment horizontal="center" vertical="center"/>
    </xf>
    <xf numFmtId="164" fontId="35" fillId="3" borderId="66" xfId="0" applyNumberFormat="1" applyFont="1" applyFill="1" applyBorder="1" applyAlignment="1">
      <alignment horizontal="center" vertical="center"/>
    </xf>
    <xf numFmtId="164" fontId="35" fillId="0" borderId="49" xfId="0" applyNumberFormat="1" applyFont="1" applyBorder="1" applyAlignment="1">
      <alignment horizontal="center" vertical="center"/>
    </xf>
    <xf numFmtId="164" fontId="35" fillId="0" borderId="69" xfId="0" applyNumberFormat="1" applyFont="1" applyBorder="1" applyAlignment="1">
      <alignment horizontal="center" vertical="center"/>
    </xf>
    <xf numFmtId="164" fontId="1" fillId="3" borderId="69" xfId="0" applyNumberFormat="1" applyFont="1" applyFill="1" applyBorder="1" applyAlignment="1">
      <alignment horizontal="center" vertical="center"/>
    </xf>
    <xf numFmtId="164" fontId="1" fillId="3" borderId="70" xfId="0" applyNumberFormat="1" applyFont="1" applyFill="1" applyBorder="1" applyAlignment="1">
      <alignment horizontal="center" vertical="center"/>
    </xf>
    <xf numFmtId="164" fontId="24" fillId="3" borderId="69" xfId="0" applyNumberFormat="1" applyFont="1" applyFill="1" applyBorder="1" applyAlignment="1">
      <alignment horizontal="center" vertical="center"/>
    </xf>
    <xf numFmtId="164" fontId="24" fillId="3" borderId="70" xfId="0" quotePrefix="1" applyNumberFormat="1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5" borderId="90" xfId="0" applyFont="1" applyFill="1" applyBorder="1" applyAlignment="1">
      <alignment horizontal="center" vertical="center"/>
    </xf>
    <xf numFmtId="164" fontId="11" fillId="4" borderId="91" xfId="0" applyNumberFormat="1" applyFont="1" applyFill="1" applyBorder="1" applyAlignment="1">
      <alignment horizontal="center" vertical="center"/>
    </xf>
    <xf numFmtId="164" fontId="1" fillId="3" borderId="65" xfId="0" applyNumberFormat="1" applyFont="1" applyFill="1" applyBorder="1" applyAlignment="1">
      <alignment horizontal="center" vertical="center"/>
    </xf>
    <xf numFmtId="164" fontId="1" fillId="3" borderId="66" xfId="0" applyNumberFormat="1" applyFont="1" applyFill="1" applyBorder="1" applyAlignment="1">
      <alignment horizontal="center" vertical="center"/>
    </xf>
    <xf numFmtId="164" fontId="24" fillId="3" borderId="49" xfId="0" applyNumberFormat="1" applyFont="1" applyFill="1" applyBorder="1" applyAlignment="1">
      <alignment horizontal="center" vertical="center"/>
    </xf>
    <xf numFmtId="164" fontId="31" fillId="3" borderId="49" xfId="0" applyNumberFormat="1" applyFont="1" applyFill="1" applyBorder="1" applyAlignment="1">
      <alignment horizontal="center" vertical="center"/>
    </xf>
    <xf numFmtId="164" fontId="31" fillId="3" borderId="50" xfId="0" applyNumberFormat="1" applyFont="1" applyFill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3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quotePrefix="1" applyFont="1" applyBorder="1" applyAlignment="1">
      <alignment horizontal="left" vertical="center"/>
    </xf>
    <xf numFmtId="0" fontId="1" fillId="0" borderId="34" xfId="0" quotePrefix="1" applyFont="1" applyBorder="1" applyAlignment="1">
      <alignment horizontal="left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20" fillId="0" borderId="51" xfId="0" applyNumberFormat="1" applyFont="1" applyBorder="1" applyAlignment="1">
      <alignment horizontal="center" vertical="center"/>
    </xf>
    <xf numFmtId="164" fontId="20" fillId="0" borderId="52" xfId="0" applyNumberFormat="1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24" fillId="3" borderId="27" xfId="0" applyNumberFormat="1" applyFont="1" applyFill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24" fillId="3" borderId="14" xfId="0" applyNumberFormat="1" applyFont="1" applyFill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20" fillId="0" borderId="33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20" fillId="0" borderId="25" xfId="0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164" fontId="22" fillId="0" borderId="20" xfId="0" applyNumberFormat="1" applyFont="1" applyBorder="1" applyAlignment="1">
      <alignment horizontal="center" vertical="center"/>
    </xf>
    <xf numFmtId="164" fontId="22" fillId="0" borderId="22" xfId="0" applyNumberFormat="1" applyFont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64" fontId="24" fillId="3" borderId="75" xfId="0" applyNumberFormat="1" applyFont="1" applyFill="1" applyBorder="1" applyAlignment="1">
      <alignment horizontal="center" vertical="center"/>
    </xf>
    <xf numFmtId="164" fontId="24" fillId="0" borderId="70" xfId="0" applyNumberFormat="1" applyFont="1" applyBorder="1" applyAlignment="1">
      <alignment horizontal="center" vertical="center"/>
    </xf>
    <xf numFmtId="164" fontId="24" fillId="0" borderId="69" xfId="0" applyNumberFormat="1" applyFont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164" fontId="24" fillId="3" borderId="11" xfId="0" applyNumberFormat="1" applyFont="1" applyFill="1" applyBorder="1" applyAlignment="1">
      <alignment horizontal="center" vertical="center"/>
    </xf>
    <xf numFmtId="164" fontId="24" fillId="3" borderId="15" xfId="0" applyNumberFormat="1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164" fontId="11" fillId="2" borderId="38" xfId="0" applyNumberFormat="1" applyFont="1" applyFill="1" applyBorder="1" applyAlignment="1">
      <alignment horizontal="center" vertical="center"/>
    </xf>
    <xf numFmtId="164" fontId="11" fillId="2" borderId="39" xfId="0" applyNumberFormat="1" applyFont="1" applyFill="1" applyBorder="1" applyAlignment="1">
      <alignment horizontal="center" vertical="center"/>
    </xf>
    <xf numFmtId="0" fontId="1" fillId="4" borderId="95" xfId="0" applyFont="1" applyFill="1" applyBorder="1" applyAlignment="1">
      <alignment horizontal="left" vertical="center"/>
    </xf>
    <xf numFmtId="0" fontId="1" fillId="4" borderId="96" xfId="0" applyFont="1" applyFill="1" applyBorder="1" applyAlignment="1">
      <alignment horizontal="left" vertical="center"/>
    </xf>
    <xf numFmtId="0" fontId="1" fillId="4" borderId="97" xfId="0" applyFont="1" applyFill="1" applyBorder="1" applyAlignment="1">
      <alignment horizontal="left" vertical="center"/>
    </xf>
    <xf numFmtId="164" fontId="31" fillId="3" borderId="30" xfId="0" applyNumberFormat="1" applyFont="1" applyFill="1" applyBorder="1" applyAlignment="1">
      <alignment horizontal="center" vertical="center"/>
    </xf>
    <xf numFmtId="164" fontId="31" fillId="3" borderId="23" xfId="0" applyNumberFormat="1" applyFont="1" applyFill="1" applyBorder="1" applyAlignment="1">
      <alignment horizontal="center" vertical="center"/>
    </xf>
    <xf numFmtId="164" fontId="31" fillId="3" borderId="33" xfId="0" applyNumberFormat="1" applyFont="1" applyFill="1" applyBorder="1" applyAlignment="1">
      <alignment horizontal="center" vertical="center"/>
    </xf>
    <xf numFmtId="164" fontId="24" fillId="3" borderId="23" xfId="0" applyNumberFormat="1" applyFont="1" applyFill="1" applyBorder="1" applyAlignment="1">
      <alignment horizontal="center" vertical="center"/>
    </xf>
    <xf numFmtId="164" fontId="24" fillId="3" borderId="31" xfId="0" applyNumberFormat="1" applyFont="1" applyFill="1" applyBorder="1" applyAlignment="1">
      <alignment horizontal="center" vertical="center"/>
    </xf>
    <xf numFmtId="164" fontId="1" fillId="3" borderId="50" xfId="0" applyNumberFormat="1" applyFont="1" applyFill="1" applyBorder="1" applyAlignment="1">
      <alignment horizontal="center" vertical="center"/>
    </xf>
    <xf numFmtId="164" fontId="31" fillId="3" borderId="71" xfId="0" applyNumberFormat="1" applyFont="1" applyFill="1" applyBorder="1" applyAlignment="1">
      <alignment horizontal="center" vertical="center"/>
    </xf>
    <xf numFmtId="164" fontId="31" fillId="3" borderId="73" xfId="0" applyNumberFormat="1" applyFont="1" applyFill="1" applyBorder="1" applyAlignment="1">
      <alignment horizontal="center" vertical="center"/>
    </xf>
    <xf numFmtId="0" fontId="12" fillId="5" borderId="86" xfId="0" applyFont="1" applyFill="1" applyBorder="1" applyAlignment="1">
      <alignment horizontal="center" vertical="center"/>
    </xf>
    <xf numFmtId="0" fontId="12" fillId="3" borderId="87" xfId="0" applyFont="1" applyFill="1" applyBorder="1" applyAlignment="1">
      <alignment horizontal="center" vertical="center"/>
    </xf>
    <xf numFmtId="0" fontId="12" fillId="3" borderId="88" xfId="0" applyFont="1" applyFill="1" applyBorder="1" applyAlignment="1">
      <alignment horizontal="center" vertical="center"/>
    </xf>
    <xf numFmtId="164" fontId="24" fillId="3" borderId="30" xfId="0" applyNumberFormat="1" applyFont="1" applyFill="1" applyBorder="1" applyAlignment="1">
      <alignment horizontal="center" vertical="center"/>
    </xf>
    <xf numFmtId="164" fontId="31" fillId="3" borderId="31" xfId="0" applyNumberFormat="1" applyFont="1" applyFill="1" applyBorder="1" applyAlignment="1">
      <alignment horizontal="center" vertical="center"/>
    </xf>
    <xf numFmtId="164" fontId="31" fillId="3" borderId="41" xfId="0" applyNumberFormat="1" applyFont="1" applyFill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164" fontId="20" fillId="0" borderId="40" xfId="0" applyNumberFormat="1" applyFont="1" applyBorder="1" applyAlignment="1">
      <alignment horizontal="center" vertical="center"/>
    </xf>
    <xf numFmtId="164" fontId="20" fillId="0" borderId="41" xfId="0" applyNumberFormat="1" applyFont="1" applyBorder="1" applyAlignment="1">
      <alignment horizontal="center" vertical="center"/>
    </xf>
    <xf numFmtId="164" fontId="31" fillId="3" borderId="14" xfId="0" applyNumberFormat="1" applyFont="1" applyFill="1" applyBorder="1" applyAlignment="1">
      <alignment horizontal="center" vertical="center"/>
    </xf>
    <xf numFmtId="164" fontId="24" fillId="3" borderId="25" xfId="0" applyNumberFormat="1" applyFont="1" applyFill="1" applyBorder="1" applyAlignment="1">
      <alignment horizontal="center" vertical="center"/>
    </xf>
    <xf numFmtId="164" fontId="24" fillId="3" borderId="28" xfId="0" applyNumberFormat="1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164" fontId="22" fillId="0" borderId="47" xfId="0" applyNumberFormat="1" applyFont="1" applyBorder="1" applyAlignment="1">
      <alignment horizontal="center" vertical="center"/>
    </xf>
    <xf numFmtId="164" fontId="22" fillId="0" borderId="48" xfId="0" applyNumberFormat="1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9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164" fontId="11" fillId="2" borderId="48" xfId="0" applyNumberFormat="1" applyFont="1" applyFill="1" applyBorder="1" applyAlignment="1">
      <alignment horizontal="center" vertical="center"/>
    </xf>
    <xf numFmtId="164" fontId="36" fillId="3" borderId="78" xfId="0" applyNumberFormat="1" applyFont="1" applyFill="1" applyBorder="1" applyAlignment="1">
      <alignment horizontal="center" vertical="center"/>
    </xf>
    <xf numFmtId="164" fontId="1" fillId="3" borderId="3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34" xfId="0" applyNumberFormat="1" applyFont="1" applyFill="1" applyBorder="1" applyAlignment="1">
      <alignment horizontal="center" vertical="center"/>
    </xf>
    <xf numFmtId="164" fontId="36" fillId="3" borderId="77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3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37" fillId="4" borderId="59" xfId="0" applyNumberFormat="1" applyFont="1" applyFill="1" applyBorder="1" applyAlignment="1">
      <alignment horizontal="center" vertical="center"/>
    </xf>
    <xf numFmtId="164" fontId="36" fillId="3" borderId="70" xfId="0" applyNumberFormat="1" applyFont="1" applyFill="1" applyBorder="1" applyAlignment="1">
      <alignment horizontal="center" vertical="center"/>
    </xf>
    <xf numFmtId="164" fontId="36" fillId="3" borderId="68" xfId="0" applyNumberFormat="1" applyFont="1" applyFill="1" applyBorder="1" applyAlignment="1">
      <alignment horizontal="center" vertical="center"/>
    </xf>
    <xf numFmtId="164" fontId="36" fillId="3" borderId="50" xfId="0" applyNumberFormat="1" applyFont="1" applyFill="1" applyBorder="1" applyAlignment="1">
      <alignment horizontal="center" vertical="center"/>
    </xf>
    <xf numFmtId="164" fontId="1" fillId="3" borderId="75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164" fontId="31" fillId="3" borderId="27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6" fillId="7" borderId="58" xfId="0" applyNumberFormat="1" applyFont="1" applyFill="1" applyBorder="1" applyAlignment="1">
      <alignment horizontal="center" vertical="center"/>
    </xf>
    <xf numFmtId="164" fontId="1" fillId="3" borderId="67" xfId="0" applyNumberFormat="1" applyFont="1" applyFill="1" applyBorder="1" applyAlignment="1">
      <alignment horizontal="center" vertical="center"/>
    </xf>
    <xf numFmtId="0" fontId="1" fillId="4" borderId="98" xfId="0" applyFont="1" applyFill="1" applyBorder="1" applyAlignment="1">
      <alignment horizontal="left" vertical="center"/>
    </xf>
    <xf numFmtId="0" fontId="1" fillId="4" borderId="99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center" vertical="center"/>
    </xf>
    <xf numFmtId="164" fontId="24" fillId="0" borderId="30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 vertical="center"/>
    </xf>
    <xf numFmtId="0" fontId="1" fillId="2" borderId="100" xfId="0" applyFont="1" applyFill="1" applyBorder="1" applyAlignment="1">
      <alignment horizontal="left" vertical="center"/>
    </xf>
    <xf numFmtId="0" fontId="0" fillId="2" borderId="101" xfId="0" applyFill="1" applyBorder="1" applyAlignment="1">
      <alignment horizontal="left" vertical="center"/>
    </xf>
    <xf numFmtId="0" fontId="0" fillId="2" borderId="102" xfId="0" applyFill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4" fillId="0" borderId="27" xfId="0" applyNumberFormat="1" applyFont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24" fillId="0" borderId="2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31" fillId="0" borderId="33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164" fontId="21" fillId="0" borderId="47" xfId="0" applyNumberFormat="1" applyFont="1" applyBorder="1" applyAlignment="1">
      <alignment horizontal="center" vertical="center"/>
    </xf>
    <xf numFmtId="164" fontId="21" fillId="0" borderId="48" xfId="0" applyNumberFormat="1" applyFont="1" applyBorder="1" applyAlignment="1">
      <alignment horizontal="center" vertical="center"/>
    </xf>
    <xf numFmtId="164" fontId="20" fillId="3" borderId="19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31" fillId="3" borderId="26" xfId="0" applyNumberFormat="1" applyFont="1" applyFill="1" applyBorder="1" applyAlignment="1">
      <alignment horizontal="center" vertical="center"/>
    </xf>
    <xf numFmtId="164" fontId="34" fillId="2" borderId="21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164" fontId="34" fillId="2" borderId="22" xfId="0" applyNumberFormat="1" applyFont="1" applyFill="1" applyBorder="1" applyAlignment="1">
      <alignment horizontal="center" vertical="center"/>
    </xf>
    <xf numFmtId="164" fontId="24" fillId="3" borderId="26" xfId="0" applyNumberFormat="1" applyFont="1" applyFill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32" fillId="2" borderId="21" xfId="0" applyNumberFormat="1" applyFont="1" applyFill="1" applyBorder="1" applyAlignment="1">
      <alignment horizontal="center" vertical="center"/>
    </xf>
    <xf numFmtId="164" fontId="32" fillId="2" borderId="6" xfId="0" applyNumberFormat="1" applyFont="1" applyFill="1" applyBorder="1" applyAlignment="1">
      <alignment horizontal="center" vertical="center"/>
    </xf>
    <xf numFmtId="164" fontId="32" fillId="2" borderId="24" xfId="0" applyNumberFormat="1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" name="Picture 4165" descr="Liga Regiona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" name="Picture 4165" descr="Liga Regiona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3939" name="Picture 4165" descr="Liga Regional">
          <a:extLst>
            <a:ext uri="{FF2B5EF4-FFF2-40B4-BE49-F238E27FC236}">
              <a16:creationId xmlns:a16="http://schemas.microsoft.com/office/drawing/2014/main" xmlns="" id="{00000000-0008-0000-0100-000083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" name="Picture 4165" descr="Liga Regional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</xdr:colOff>
      <xdr:row>1</xdr:row>
      <xdr:rowOff>0</xdr:rowOff>
    </xdr:from>
    <xdr:to>
      <xdr:col>55</xdr:col>
      <xdr:colOff>85725</xdr:colOff>
      <xdr:row>5</xdr:row>
      <xdr:rowOff>9525</xdr:rowOff>
    </xdr:to>
    <xdr:pic>
      <xdr:nvPicPr>
        <xdr:cNvPr id="24955" name="Picture 4165" descr="Liga Regional">
          <a:extLst>
            <a:ext uri="{FF2B5EF4-FFF2-40B4-BE49-F238E27FC236}">
              <a16:creationId xmlns:a16="http://schemas.microsoft.com/office/drawing/2014/main" xmlns="" id="{00000000-0008-0000-0300-00007B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247650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104775</xdr:colOff>
      <xdr:row>0</xdr:row>
      <xdr:rowOff>247650</xdr:rowOff>
    </xdr:from>
    <xdr:to>
      <xdr:col>52</xdr:col>
      <xdr:colOff>66675</xdr:colOff>
      <xdr:row>5</xdr:row>
      <xdr:rowOff>9525</xdr:rowOff>
    </xdr:to>
    <xdr:pic>
      <xdr:nvPicPr>
        <xdr:cNvPr id="25975" name="Picture 4165" descr="Liga Regional">
          <a:extLst>
            <a:ext uri="{FF2B5EF4-FFF2-40B4-BE49-F238E27FC236}">
              <a16:creationId xmlns:a16="http://schemas.microsoft.com/office/drawing/2014/main" xmlns="" id="{00000000-0008-0000-0400-000077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47650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1028" name="Picture 4165" descr="Liga Regional">
          <a:extLst>
            <a:ext uri="{FF2B5EF4-FFF2-40B4-BE49-F238E27FC236}">
              <a16:creationId xmlns:a16="http://schemas.microsoft.com/office/drawing/2014/main" xmlns="" id="{00000000-0008-0000-0500-000024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85725</xdr:colOff>
      <xdr:row>1</xdr:row>
      <xdr:rowOff>0</xdr:rowOff>
    </xdr:from>
    <xdr:to>
      <xdr:col>55</xdr:col>
      <xdr:colOff>38100</xdr:colOff>
      <xdr:row>4</xdr:row>
      <xdr:rowOff>47625</xdr:rowOff>
    </xdr:to>
    <xdr:pic>
      <xdr:nvPicPr>
        <xdr:cNvPr id="8989" name="Picture 4165" descr="Liga Regional">
          <a:extLst>
            <a:ext uri="{FF2B5EF4-FFF2-40B4-BE49-F238E27FC236}">
              <a16:creationId xmlns:a16="http://schemas.microsoft.com/office/drawing/2014/main" xmlns="" id="{00000000-0008-0000-0600-00001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0004" name="Picture 4165" descr="Liga Regional">
          <a:extLst>
            <a:ext uri="{FF2B5EF4-FFF2-40B4-BE49-F238E27FC236}">
              <a16:creationId xmlns:a16="http://schemas.microsoft.com/office/drawing/2014/main" xmlns="" id="{00000000-0008-0000-0700-000024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4870" name="Picture 4165" descr="Liga Regional">
          <a:extLst>
            <a:ext uri="{FF2B5EF4-FFF2-40B4-BE49-F238E27FC236}">
              <a16:creationId xmlns:a16="http://schemas.microsoft.com/office/drawing/2014/main" xmlns="" id="{00000000-0008-0000-0800-00000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" name="Picture 4165" descr="Liga Regional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" name="Picture 4165" descr="Liga Regiona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" name="Picture 4165" descr="Liga Regiona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" name="Picture 4165" descr="Liga Regional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1</xdr:row>
      <xdr:rowOff>0</xdr:rowOff>
    </xdr:from>
    <xdr:to>
      <xdr:col>52</xdr:col>
      <xdr:colOff>66675</xdr:colOff>
      <xdr:row>4</xdr:row>
      <xdr:rowOff>47625</xdr:rowOff>
    </xdr:to>
    <xdr:pic>
      <xdr:nvPicPr>
        <xdr:cNvPr id="2" name="Picture 4165" descr="Liga Regional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476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showGridLines="0" topLeftCell="A17" workbookViewId="0">
      <selection activeCell="BF35" sqref="BF35"/>
    </sheetView>
  </sheetViews>
  <sheetFormatPr defaultRowHeight="12.75"/>
  <cols>
    <col min="1" max="1" width="3" customWidth="1"/>
    <col min="2" max="54" width="1.7109375" customWidth="1"/>
  </cols>
  <sheetData>
    <row r="1" spans="1:55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5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5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5" ht="23.25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</row>
    <row r="9" spans="1:55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130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5" ht="14.25" thickTop="1" thickBot="1">
      <c r="A10" s="208" t="s">
        <v>135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  <c r="U10" s="221">
        <v>1</v>
      </c>
      <c r="V10" s="222"/>
      <c r="W10" s="222"/>
      <c r="X10" s="222"/>
      <c r="Y10" s="223"/>
      <c r="Z10" s="318">
        <v>2</v>
      </c>
      <c r="AA10" s="222"/>
      <c r="AB10" s="222"/>
      <c r="AC10" s="222"/>
      <c r="AD10" s="223"/>
      <c r="AE10" s="318">
        <v>3</v>
      </c>
      <c r="AF10" s="222"/>
      <c r="AG10" s="222"/>
      <c r="AH10" s="222"/>
      <c r="AI10" s="223"/>
      <c r="AJ10" s="318">
        <v>4</v>
      </c>
      <c r="AK10" s="222"/>
      <c r="AL10" s="222"/>
      <c r="AM10" s="222"/>
      <c r="AN10" s="223"/>
      <c r="AO10" s="325" t="s">
        <v>9</v>
      </c>
      <c r="AP10" s="326"/>
      <c r="AQ10" s="325" t="s">
        <v>10</v>
      </c>
      <c r="AR10" s="326"/>
      <c r="AS10" s="325" t="s">
        <v>11</v>
      </c>
      <c r="AT10" s="326"/>
      <c r="AU10" s="327"/>
      <c r="AV10" s="328"/>
      <c r="AW10" s="40"/>
      <c r="AX10" s="40"/>
      <c r="AY10" s="40"/>
      <c r="AZ10" s="40"/>
      <c r="BA10" s="40"/>
      <c r="BB10" s="151"/>
      <c r="BC10" s="151"/>
    </row>
    <row r="11" spans="1:55" ht="13.5" thickTop="1">
      <c r="A11" s="18">
        <v>1</v>
      </c>
      <c r="B11" s="274" t="s">
        <v>12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  <c r="U11" s="29"/>
      <c r="V11" s="29"/>
      <c r="W11" s="29"/>
      <c r="X11" s="29"/>
      <c r="Y11" s="29"/>
      <c r="Z11" s="312">
        <v>1</v>
      </c>
      <c r="AA11" s="313"/>
      <c r="AB11" s="123" t="s">
        <v>13</v>
      </c>
      <c r="AC11" s="313">
        <v>0</v>
      </c>
      <c r="AD11" s="314"/>
      <c r="AE11" s="312">
        <v>3</v>
      </c>
      <c r="AF11" s="313"/>
      <c r="AG11" s="123" t="s">
        <v>13</v>
      </c>
      <c r="AH11" s="313">
        <v>0</v>
      </c>
      <c r="AI11" s="314"/>
      <c r="AJ11" s="315">
        <v>1</v>
      </c>
      <c r="AK11" s="316"/>
      <c r="AL11" s="136" t="s">
        <v>13</v>
      </c>
      <c r="AM11" s="316">
        <v>2</v>
      </c>
      <c r="AN11" s="317"/>
      <c r="AO11" s="306">
        <f>SUM(U11+Z11+AE11+AJ11)</f>
        <v>5</v>
      </c>
      <c r="AP11" s="306"/>
      <c r="AQ11" s="306">
        <f>SUM(X11+AC11+AH11+AM11)</f>
        <v>2</v>
      </c>
      <c r="AR11" s="306"/>
      <c r="AS11" s="307">
        <v>6</v>
      </c>
      <c r="AT11" s="308"/>
      <c r="AU11" s="292"/>
      <c r="AV11" s="293"/>
      <c r="AW11" s="39"/>
      <c r="AX11" s="39"/>
      <c r="AY11" s="41"/>
      <c r="AZ11" s="41"/>
      <c r="BA11" s="42"/>
      <c r="BB11" s="43"/>
      <c r="BC11" s="43"/>
    </row>
    <row r="12" spans="1:55">
      <c r="A12" s="19">
        <v>2</v>
      </c>
      <c r="B12" s="263" t="s">
        <v>140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5"/>
      <c r="U12" s="302">
        <v>0</v>
      </c>
      <c r="V12" s="303"/>
      <c r="W12" s="130" t="s">
        <v>13</v>
      </c>
      <c r="X12" s="303">
        <v>1</v>
      </c>
      <c r="Y12" s="304"/>
      <c r="Z12" s="27"/>
      <c r="AA12" s="28"/>
      <c r="AB12" s="28"/>
      <c r="AC12" s="28"/>
      <c r="AD12" s="28"/>
      <c r="AE12" s="309">
        <v>3</v>
      </c>
      <c r="AF12" s="310"/>
      <c r="AG12" s="126" t="s">
        <v>13</v>
      </c>
      <c r="AH12" s="310">
        <v>0</v>
      </c>
      <c r="AI12" s="311"/>
      <c r="AJ12" s="305">
        <v>3</v>
      </c>
      <c r="AK12" s="303"/>
      <c r="AL12" s="130" t="s">
        <v>13</v>
      </c>
      <c r="AM12" s="303">
        <v>5</v>
      </c>
      <c r="AN12" s="304"/>
      <c r="AO12" s="294">
        <f>SUM(F12+K12+U12+Z12+AE12+AJ12)</f>
        <v>6</v>
      </c>
      <c r="AP12" s="294"/>
      <c r="AQ12" s="294">
        <f>SUM(X12+AC12+AH12+AM12)</f>
        <v>6</v>
      </c>
      <c r="AR12" s="294"/>
      <c r="AS12" s="290">
        <v>3</v>
      </c>
      <c r="AT12" s="291"/>
      <c r="AU12" s="292"/>
      <c r="AV12" s="293"/>
      <c r="AW12" s="154"/>
      <c r="AX12" s="154"/>
      <c r="AY12" s="154"/>
      <c r="AZ12" s="154"/>
      <c r="BA12" s="44"/>
      <c r="BB12" s="43"/>
      <c r="BC12" s="43"/>
    </row>
    <row r="13" spans="1:55">
      <c r="A13" s="19">
        <v>3</v>
      </c>
      <c r="B13" s="263" t="s">
        <v>141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302">
        <v>0</v>
      </c>
      <c r="V13" s="303"/>
      <c r="W13" s="122" t="s">
        <v>13</v>
      </c>
      <c r="X13" s="303">
        <v>3</v>
      </c>
      <c r="Y13" s="304"/>
      <c r="Z13" s="305">
        <v>0</v>
      </c>
      <c r="AA13" s="303"/>
      <c r="AB13" s="130" t="s">
        <v>13</v>
      </c>
      <c r="AC13" s="303">
        <v>3</v>
      </c>
      <c r="AD13" s="304"/>
      <c r="AE13" s="27"/>
      <c r="AF13" s="28"/>
      <c r="AG13" s="28"/>
      <c r="AH13" s="28"/>
      <c r="AI13" s="28"/>
      <c r="AJ13" s="305">
        <v>0</v>
      </c>
      <c r="AK13" s="303"/>
      <c r="AL13" s="130" t="s">
        <v>13</v>
      </c>
      <c r="AM13" s="303">
        <v>4</v>
      </c>
      <c r="AN13" s="304"/>
      <c r="AO13" s="294">
        <f>SUM(F13+K13+U13+Z13+AE13+AJ13)</f>
        <v>0</v>
      </c>
      <c r="AP13" s="294"/>
      <c r="AQ13" s="294">
        <f>SUM(X13+AC13+AH13+AM13)</f>
        <v>10</v>
      </c>
      <c r="AR13" s="294"/>
      <c r="AS13" s="290">
        <v>0</v>
      </c>
      <c r="AT13" s="291"/>
      <c r="AU13" s="292"/>
      <c r="AV13" s="293"/>
      <c r="AW13" s="154"/>
      <c r="AX13" s="154"/>
      <c r="AY13" s="154"/>
      <c r="AZ13" s="154"/>
      <c r="BA13" s="44"/>
      <c r="BB13" s="43"/>
      <c r="BC13" s="43"/>
    </row>
    <row r="14" spans="1:55" ht="13.5" thickBot="1">
      <c r="A14" s="35">
        <v>4</v>
      </c>
      <c r="B14" s="258" t="s">
        <v>101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285">
        <v>2</v>
      </c>
      <c r="V14" s="286"/>
      <c r="W14" s="135" t="s">
        <v>13</v>
      </c>
      <c r="X14" s="286">
        <v>1</v>
      </c>
      <c r="Y14" s="286"/>
      <c r="Z14" s="287">
        <v>5</v>
      </c>
      <c r="AA14" s="286"/>
      <c r="AB14" s="135" t="s">
        <v>13</v>
      </c>
      <c r="AC14" s="286">
        <v>0</v>
      </c>
      <c r="AD14" s="288"/>
      <c r="AE14" s="287">
        <v>4</v>
      </c>
      <c r="AF14" s="286"/>
      <c r="AG14" s="135" t="s">
        <v>13</v>
      </c>
      <c r="AH14" s="286">
        <v>0</v>
      </c>
      <c r="AI14" s="288"/>
      <c r="AJ14" s="27"/>
      <c r="AK14" s="28"/>
      <c r="AL14" s="28"/>
      <c r="AM14" s="28"/>
      <c r="AN14" s="28"/>
      <c r="AO14" s="294">
        <f>SUM(F14+K14+U14+Z14+AE14+AJ14)</f>
        <v>11</v>
      </c>
      <c r="AP14" s="294"/>
      <c r="AQ14" s="294">
        <f>SUM(X14+AC14+AH14+AM14)</f>
        <v>1</v>
      </c>
      <c r="AR14" s="294"/>
      <c r="AS14" s="290">
        <v>9</v>
      </c>
      <c r="AT14" s="291"/>
      <c r="AU14" s="292"/>
      <c r="AV14" s="293"/>
      <c r="AW14" s="39"/>
      <c r="AX14" s="39"/>
      <c r="AY14" s="45"/>
      <c r="AZ14" s="45"/>
      <c r="BA14" s="46"/>
      <c r="BB14" s="47"/>
      <c r="BC14" s="47"/>
    </row>
    <row r="15" spans="1:55" ht="14.25" thickTop="1" thickBo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95" t="s">
        <v>17</v>
      </c>
      <c r="AK15" s="296"/>
      <c r="AL15" s="296"/>
      <c r="AM15" s="296"/>
      <c r="AN15" s="297"/>
      <c r="AO15" s="298">
        <f>SUM(AO11:AO14)</f>
        <v>22</v>
      </c>
      <c r="AP15" s="299"/>
      <c r="AQ15" s="298">
        <f>SUM(AQ11:AQ14)</f>
        <v>19</v>
      </c>
      <c r="AR15" s="299"/>
      <c r="AS15" s="300"/>
      <c r="AT15" s="301"/>
      <c r="AU15" s="48"/>
      <c r="AV15" s="48"/>
      <c r="AW15" s="48"/>
      <c r="AX15" s="48"/>
      <c r="AY15" s="48"/>
      <c r="AZ15" s="48"/>
      <c r="BA15" s="48"/>
      <c r="BB15" s="49"/>
      <c r="BC15" s="49"/>
    </row>
    <row r="16" spans="1:55" ht="17.25" thickTop="1" thickBo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289" t="s">
        <v>18</v>
      </c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2"/>
      <c r="BC16" s="2"/>
    </row>
    <row r="17" spans="1:55" ht="14.25" thickTop="1" thickBot="1">
      <c r="A17" s="208" t="s">
        <v>135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U17" s="251">
        <v>1</v>
      </c>
      <c r="V17" s="252"/>
      <c r="W17" s="253">
        <v>2</v>
      </c>
      <c r="X17" s="252"/>
      <c r="Y17" s="253">
        <v>3</v>
      </c>
      <c r="Z17" s="252"/>
      <c r="AA17" s="253">
        <v>4</v>
      </c>
      <c r="AB17" s="252"/>
      <c r="AC17" s="253">
        <v>5</v>
      </c>
      <c r="AD17" s="252"/>
      <c r="AE17" s="253">
        <v>6</v>
      </c>
      <c r="AF17" s="252"/>
      <c r="AG17" s="253">
        <v>7</v>
      </c>
      <c r="AH17" s="252"/>
      <c r="AI17" s="253">
        <v>8</v>
      </c>
      <c r="AJ17" s="252"/>
      <c r="AK17" s="253">
        <v>9</v>
      </c>
      <c r="AL17" s="280"/>
      <c r="AM17" s="281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150"/>
      <c r="BB17" s="2"/>
      <c r="BC17" s="2"/>
    </row>
    <row r="18" spans="1:55" ht="13.5" thickTop="1">
      <c r="A18" s="18">
        <v>1</v>
      </c>
      <c r="B18" s="274" t="s">
        <v>12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6"/>
      <c r="U18" s="277" t="s">
        <v>126</v>
      </c>
      <c r="V18" s="278"/>
      <c r="W18" s="279" t="s">
        <v>126</v>
      </c>
      <c r="X18" s="278"/>
      <c r="Y18" s="279" t="s">
        <v>126</v>
      </c>
      <c r="Z18" s="278"/>
      <c r="AA18" s="279" t="s">
        <v>126</v>
      </c>
      <c r="AB18" s="278"/>
      <c r="AC18" s="279" t="s">
        <v>126</v>
      </c>
      <c r="AD18" s="278"/>
      <c r="AE18" s="279" t="s">
        <v>126</v>
      </c>
      <c r="AF18" s="278"/>
      <c r="AG18" s="282"/>
      <c r="AH18" s="284"/>
      <c r="AI18" s="282"/>
      <c r="AJ18" s="284"/>
      <c r="AK18" s="282"/>
      <c r="AL18" s="283"/>
      <c r="AM18" s="257"/>
      <c r="AN18" s="250"/>
      <c r="AO18" s="250"/>
      <c r="AP18" s="250"/>
      <c r="AQ18" s="250"/>
      <c r="AR18" s="250"/>
      <c r="AS18" s="250"/>
      <c r="AT18" s="250"/>
      <c r="AU18" s="250"/>
      <c r="AV18" s="250"/>
      <c r="AW18" s="148"/>
      <c r="AX18" s="148"/>
      <c r="AY18" s="250"/>
      <c r="AZ18" s="250"/>
      <c r="BA18" s="148"/>
      <c r="BB18" s="2"/>
      <c r="BC18" s="2"/>
    </row>
    <row r="19" spans="1:55">
      <c r="A19" s="19">
        <v>2</v>
      </c>
      <c r="B19" s="263" t="s">
        <v>140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270" t="s">
        <v>126</v>
      </c>
      <c r="V19" s="271"/>
      <c r="W19" s="272" t="s">
        <v>126</v>
      </c>
      <c r="X19" s="271"/>
      <c r="Y19" s="272" t="s">
        <v>126</v>
      </c>
      <c r="Z19" s="271"/>
      <c r="AA19" s="268"/>
      <c r="AB19" s="267"/>
      <c r="AC19" s="268"/>
      <c r="AD19" s="267"/>
      <c r="AE19" s="268"/>
      <c r="AF19" s="267"/>
      <c r="AG19" s="268"/>
      <c r="AH19" s="267"/>
      <c r="AI19" s="268"/>
      <c r="AJ19" s="267"/>
      <c r="AK19" s="268"/>
      <c r="AL19" s="269"/>
      <c r="AM19" s="257"/>
      <c r="AN19" s="250"/>
      <c r="AO19" s="250"/>
      <c r="AP19" s="250"/>
      <c r="AQ19" s="250"/>
      <c r="AR19" s="250"/>
      <c r="AS19" s="148"/>
      <c r="AT19" s="148"/>
      <c r="AU19" s="148"/>
      <c r="AV19" s="148"/>
      <c r="AW19" s="148"/>
      <c r="AX19" s="148"/>
      <c r="AY19" s="148"/>
      <c r="AZ19" s="148"/>
      <c r="BA19" s="148"/>
      <c r="BB19" s="2"/>
      <c r="BC19" s="2"/>
    </row>
    <row r="20" spans="1:55">
      <c r="A20" s="19">
        <v>3</v>
      </c>
      <c r="B20" s="263" t="s">
        <v>141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66"/>
      <c r="V20" s="267"/>
      <c r="W20" s="268"/>
      <c r="X20" s="267"/>
      <c r="Y20" s="268"/>
      <c r="Z20" s="267"/>
      <c r="AA20" s="268"/>
      <c r="AB20" s="267"/>
      <c r="AC20" s="268"/>
      <c r="AD20" s="267"/>
      <c r="AE20" s="268"/>
      <c r="AF20" s="267"/>
      <c r="AG20" s="268"/>
      <c r="AH20" s="267"/>
      <c r="AI20" s="268"/>
      <c r="AJ20" s="267"/>
      <c r="AK20" s="268"/>
      <c r="AL20" s="269"/>
      <c r="AM20" s="149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2"/>
      <c r="BC20" s="2"/>
    </row>
    <row r="21" spans="1:55" ht="13.5" thickBot="1">
      <c r="A21" s="35">
        <v>4</v>
      </c>
      <c r="B21" s="258" t="s">
        <v>101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1" t="s">
        <v>126</v>
      </c>
      <c r="V21" s="262"/>
      <c r="W21" s="255" t="s">
        <v>126</v>
      </c>
      <c r="X21" s="262"/>
      <c r="Y21" s="255" t="s">
        <v>126</v>
      </c>
      <c r="Z21" s="262"/>
      <c r="AA21" s="255" t="s">
        <v>126</v>
      </c>
      <c r="AB21" s="262"/>
      <c r="AC21" s="255" t="s">
        <v>126</v>
      </c>
      <c r="AD21" s="262"/>
      <c r="AE21" s="255" t="s">
        <v>126</v>
      </c>
      <c r="AF21" s="262"/>
      <c r="AG21" s="255" t="s">
        <v>126</v>
      </c>
      <c r="AH21" s="262"/>
      <c r="AI21" s="255" t="s">
        <v>126</v>
      </c>
      <c r="AJ21" s="262"/>
      <c r="AK21" s="255" t="s">
        <v>126</v>
      </c>
      <c r="AL21" s="256"/>
      <c r="AM21" s="257"/>
      <c r="AN21" s="250"/>
      <c r="AO21" s="250"/>
      <c r="AP21" s="250"/>
      <c r="AQ21" s="250"/>
      <c r="AR21" s="250"/>
      <c r="AS21" s="250"/>
      <c r="AT21" s="250"/>
      <c r="AU21" s="250"/>
      <c r="AV21" s="250"/>
      <c r="AW21" s="148"/>
      <c r="AX21" s="148"/>
      <c r="AY21" s="250"/>
      <c r="AZ21" s="250"/>
      <c r="BA21" s="148"/>
      <c r="BB21" s="2"/>
      <c r="BC21" s="2"/>
    </row>
    <row r="22" spans="1:55" ht="14.25" thickTop="1" thickBot="1">
      <c r="A22" s="5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51">
        <v>9</v>
      </c>
      <c r="V22" s="252"/>
      <c r="W22" s="253">
        <v>8</v>
      </c>
      <c r="X22" s="252"/>
      <c r="Y22" s="253">
        <v>7</v>
      </c>
      <c r="Z22" s="252"/>
      <c r="AA22" s="253">
        <v>6</v>
      </c>
      <c r="AB22" s="252"/>
      <c r="AC22" s="253">
        <v>5</v>
      </c>
      <c r="AD22" s="252"/>
      <c r="AE22" s="253">
        <v>4</v>
      </c>
      <c r="AF22" s="252"/>
      <c r="AG22" s="253">
        <v>3</v>
      </c>
      <c r="AH22" s="252"/>
      <c r="AI22" s="253">
        <v>2</v>
      </c>
      <c r="AJ22" s="252"/>
      <c r="AK22" s="253">
        <v>1</v>
      </c>
      <c r="AL22" s="25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</row>
    <row r="23" spans="1:55" ht="13.5" thickTop="1">
      <c r="A23" s="5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6" t="s">
        <v>19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</row>
    <row r="24" spans="1:55">
      <c r="A24" s="5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</row>
    <row r="25" spans="1:55" s="2" customFormat="1">
      <c r="A25" s="3"/>
      <c r="S25" s="63"/>
      <c r="AI25" s="156"/>
      <c r="AJ25" s="156"/>
      <c r="AK25" s="63"/>
      <c r="AL25" s="156"/>
      <c r="AM25" s="156"/>
      <c r="AN25" s="156"/>
      <c r="AO25" s="156"/>
      <c r="AP25" s="156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</row>
    <row r="26" spans="1:55">
      <c r="A26" s="5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36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2"/>
      <c r="AZ26" s="2"/>
      <c r="BA26" s="2"/>
      <c r="BB26" s="2"/>
      <c r="BC26" s="2"/>
    </row>
    <row r="27" spans="1:55" ht="13.5" thickBot="1">
      <c r="AW27" s="20"/>
      <c r="AX27" s="20"/>
      <c r="AY27" s="20"/>
      <c r="AZ27" s="20"/>
      <c r="BA27" s="20"/>
    </row>
    <row r="28" spans="1:55" s="2" customFormat="1" ht="20.25" thickTop="1" thickBot="1">
      <c r="A28" s="5" t="s">
        <v>25</v>
      </c>
      <c r="AR28" s="208" t="s">
        <v>26</v>
      </c>
      <c r="AS28" s="209"/>
      <c r="AT28" s="209"/>
      <c r="AU28" s="209"/>
      <c r="AV28" s="210"/>
      <c r="AW28" s="208" t="s">
        <v>27</v>
      </c>
      <c r="AX28" s="209"/>
      <c r="AY28" s="209"/>
      <c r="AZ28" s="209"/>
      <c r="BA28" s="210"/>
      <c r="BB28" s="156"/>
    </row>
    <row r="29" spans="1:55" s="2" customFormat="1" ht="13.5" thickTop="1">
      <c r="A29" s="237" t="s">
        <v>28</v>
      </c>
      <c r="B29" s="238"/>
      <c r="C29" s="239"/>
      <c r="D29" s="240" t="s">
        <v>131</v>
      </c>
      <c r="E29" s="241"/>
      <c r="F29" s="241"/>
      <c r="G29" s="241"/>
      <c r="H29" s="242"/>
      <c r="I29" s="243" t="s">
        <v>101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5"/>
      <c r="X29" s="7" t="s">
        <v>13</v>
      </c>
      <c r="Y29" s="240" t="s">
        <v>133</v>
      </c>
      <c r="Z29" s="241"/>
      <c r="AA29" s="241"/>
      <c r="AB29" s="241"/>
      <c r="AC29" s="242"/>
      <c r="AD29" s="243" t="s">
        <v>196</v>
      </c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6"/>
      <c r="AR29" s="247">
        <v>2</v>
      </c>
      <c r="AS29" s="248"/>
      <c r="AT29" s="8" t="s">
        <v>13</v>
      </c>
      <c r="AU29" s="248">
        <v>0</v>
      </c>
      <c r="AV29" s="249"/>
      <c r="AW29" s="247"/>
      <c r="AX29" s="248"/>
      <c r="AY29" s="8" t="s">
        <v>13</v>
      </c>
      <c r="AZ29" s="248"/>
      <c r="BA29" s="249"/>
      <c r="BB29" s="148"/>
    </row>
    <row r="30" spans="1:55" s="2" customFormat="1" ht="13.5" thickBot="1">
      <c r="A30" s="224" t="s">
        <v>31</v>
      </c>
      <c r="B30" s="225"/>
      <c r="C30" s="226"/>
      <c r="D30" s="227" t="s">
        <v>132</v>
      </c>
      <c r="E30" s="228"/>
      <c r="F30" s="228"/>
      <c r="G30" s="228"/>
      <c r="H30" s="229"/>
      <c r="I30" s="230" t="s">
        <v>172</v>
      </c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  <c r="X30" s="10" t="s">
        <v>13</v>
      </c>
      <c r="Y30" s="227" t="s">
        <v>134</v>
      </c>
      <c r="Z30" s="228"/>
      <c r="AA30" s="228"/>
      <c r="AB30" s="228"/>
      <c r="AC30" s="229"/>
      <c r="AD30" s="230" t="s">
        <v>197</v>
      </c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3"/>
      <c r="AR30" s="234">
        <v>3</v>
      </c>
      <c r="AS30" s="235"/>
      <c r="AT30" s="11" t="s">
        <v>13</v>
      </c>
      <c r="AU30" s="235">
        <v>0</v>
      </c>
      <c r="AV30" s="236"/>
      <c r="AW30" s="234"/>
      <c r="AX30" s="235"/>
      <c r="AY30" s="11" t="s">
        <v>13</v>
      </c>
      <c r="AZ30" s="235"/>
      <c r="BA30" s="236"/>
      <c r="BB30" s="148"/>
    </row>
    <row r="31" spans="1:55" s="2" customFormat="1" ht="14.25" thickTop="1" thickBot="1">
      <c r="AJ31" s="21"/>
      <c r="AK31" s="21"/>
      <c r="AL31" s="21"/>
      <c r="AM31" s="21"/>
      <c r="AN31" s="21"/>
      <c r="AO31" s="21"/>
      <c r="AP31" s="21"/>
      <c r="AQ31" s="21"/>
      <c r="AR31" s="22"/>
      <c r="AS31" s="21"/>
      <c r="AT31" s="34"/>
      <c r="AU31" s="22"/>
      <c r="AV31" s="21"/>
      <c r="AW31" s="22"/>
      <c r="AX31" s="21"/>
      <c r="AY31" s="34"/>
      <c r="AZ31" s="22"/>
      <c r="BA31" s="21"/>
      <c r="BB31" s="9"/>
    </row>
    <row r="32" spans="1:55" s="2" customFormat="1" ht="20.25" thickTop="1" thickBot="1">
      <c r="A32" s="5" t="s">
        <v>34</v>
      </c>
      <c r="AR32" s="208" t="s">
        <v>26</v>
      </c>
      <c r="AS32" s="209"/>
      <c r="AT32" s="209"/>
      <c r="AU32" s="209"/>
      <c r="AV32" s="210"/>
      <c r="AW32" s="208" t="s">
        <v>27</v>
      </c>
      <c r="AX32" s="209"/>
      <c r="AY32" s="209"/>
      <c r="AZ32" s="209"/>
      <c r="BA32" s="210"/>
      <c r="BB32" s="155"/>
    </row>
    <row r="33" spans="1:54" s="2" customFormat="1" ht="14.25" thickTop="1" thickBot="1">
      <c r="A33" s="221" t="s">
        <v>35</v>
      </c>
      <c r="B33" s="222"/>
      <c r="C33" s="223"/>
      <c r="D33" s="214" t="s">
        <v>36</v>
      </c>
      <c r="E33" s="215"/>
      <c r="F33" s="215"/>
      <c r="G33" s="215"/>
      <c r="H33" s="216"/>
      <c r="I33" s="217" t="s">
        <v>196</v>
      </c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9"/>
      <c r="X33" s="12" t="s">
        <v>13</v>
      </c>
      <c r="Y33" s="214" t="s">
        <v>37</v>
      </c>
      <c r="Z33" s="215"/>
      <c r="AA33" s="215"/>
      <c r="AB33" s="215"/>
      <c r="AC33" s="216"/>
      <c r="AD33" s="217" t="s">
        <v>197</v>
      </c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20"/>
      <c r="AR33" s="205">
        <v>1</v>
      </c>
      <c r="AS33" s="206"/>
      <c r="AT33" s="13" t="s">
        <v>13</v>
      </c>
      <c r="AU33" s="206">
        <v>2</v>
      </c>
      <c r="AV33" s="207"/>
      <c r="AW33" s="205"/>
      <c r="AX33" s="206"/>
      <c r="AY33" s="13" t="s">
        <v>13</v>
      </c>
      <c r="AZ33" s="206"/>
      <c r="BA33" s="207"/>
      <c r="BB33" s="149"/>
    </row>
    <row r="34" spans="1:54" ht="14.25" thickTop="1" thickBot="1"/>
    <row r="35" spans="1:54" ht="20.25" thickTop="1" thickBot="1">
      <c r="A35" s="5" t="s">
        <v>38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08" t="s">
        <v>26</v>
      </c>
      <c r="AS35" s="209"/>
      <c r="AT35" s="209"/>
      <c r="AU35" s="209"/>
      <c r="AV35" s="210"/>
      <c r="AW35" s="208" t="s">
        <v>27</v>
      </c>
      <c r="AX35" s="209"/>
      <c r="AY35" s="209"/>
      <c r="AZ35" s="209"/>
      <c r="BA35" s="210"/>
    </row>
    <row r="36" spans="1:54" ht="14.25" thickTop="1" thickBot="1">
      <c r="A36" s="211" t="s">
        <v>39</v>
      </c>
      <c r="B36" s="212"/>
      <c r="C36" s="213"/>
      <c r="D36" s="214" t="s">
        <v>40</v>
      </c>
      <c r="E36" s="215"/>
      <c r="F36" s="215"/>
      <c r="G36" s="215"/>
      <c r="H36" s="216"/>
      <c r="I36" s="217" t="s">
        <v>101</v>
      </c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9"/>
      <c r="X36" s="12" t="s">
        <v>13</v>
      </c>
      <c r="Y36" s="214" t="s">
        <v>41</v>
      </c>
      <c r="Z36" s="215"/>
      <c r="AA36" s="215"/>
      <c r="AB36" s="215"/>
      <c r="AC36" s="216"/>
      <c r="AD36" s="217" t="s">
        <v>172</v>
      </c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20"/>
      <c r="AR36" s="205">
        <v>4</v>
      </c>
      <c r="AS36" s="206"/>
      <c r="AT36" s="13" t="s">
        <v>13</v>
      </c>
      <c r="AU36" s="206">
        <v>1</v>
      </c>
      <c r="AV36" s="207"/>
      <c r="AW36" s="205"/>
      <c r="AX36" s="206"/>
      <c r="AY36" s="13" t="s">
        <v>13</v>
      </c>
      <c r="AZ36" s="206"/>
      <c r="BA36" s="207"/>
    </row>
    <row r="37" spans="1:54" ht="13.5" thickTop="1"/>
  </sheetData>
  <mergeCells count="187">
    <mergeCell ref="A1:BB1"/>
    <mergeCell ref="A2:BB2"/>
    <mergeCell ref="A3:BB3"/>
    <mergeCell ref="A4:BB4"/>
    <mergeCell ref="A5:BB5"/>
    <mergeCell ref="A7:BA7"/>
    <mergeCell ref="AQ10:AR10"/>
    <mergeCell ref="AS10:AT10"/>
    <mergeCell ref="AU10:AV10"/>
    <mergeCell ref="AO10:AP10"/>
    <mergeCell ref="B11:T11"/>
    <mergeCell ref="Z11:AA11"/>
    <mergeCell ref="AC11:AD11"/>
    <mergeCell ref="AE11:AF11"/>
    <mergeCell ref="AH11:AI11"/>
    <mergeCell ref="AJ11:AK11"/>
    <mergeCell ref="AM11:AN11"/>
    <mergeCell ref="A10:T10"/>
    <mergeCell ref="U10:Y10"/>
    <mergeCell ref="Z10:AD10"/>
    <mergeCell ref="AE10:AI10"/>
    <mergeCell ref="AJ10:AN10"/>
    <mergeCell ref="AS17:AT17"/>
    <mergeCell ref="AU17:AV17"/>
    <mergeCell ref="B13:T13"/>
    <mergeCell ref="U13:V13"/>
    <mergeCell ref="X13:Y13"/>
    <mergeCell ref="Z13:AA13"/>
    <mergeCell ref="AC13:AD13"/>
    <mergeCell ref="AO11:AP11"/>
    <mergeCell ref="AQ11:AR11"/>
    <mergeCell ref="AS11:AT11"/>
    <mergeCell ref="AU11:AV11"/>
    <mergeCell ref="B12:T12"/>
    <mergeCell ref="U12:V12"/>
    <mergeCell ref="X12:Y12"/>
    <mergeCell ref="AE12:AF12"/>
    <mergeCell ref="AH12:AI12"/>
    <mergeCell ref="AJ12:AK12"/>
    <mergeCell ref="AJ13:AK13"/>
    <mergeCell ref="AM13:AN13"/>
    <mergeCell ref="AO13:AP13"/>
    <mergeCell ref="AQ13:AR13"/>
    <mergeCell ref="AS13:AT13"/>
    <mergeCell ref="AU13:AV13"/>
    <mergeCell ref="AM12:AN12"/>
    <mergeCell ref="AH14:AI14"/>
    <mergeCell ref="AS12:AT12"/>
    <mergeCell ref="AU12:AV12"/>
    <mergeCell ref="AO14:AP14"/>
    <mergeCell ref="AQ14:AR14"/>
    <mergeCell ref="AS14:AT14"/>
    <mergeCell ref="AU14:AV14"/>
    <mergeCell ref="AJ15:AN15"/>
    <mergeCell ref="AO15:AP15"/>
    <mergeCell ref="AQ15:AR15"/>
    <mergeCell ref="AS15:AT15"/>
    <mergeCell ref="AO12:AP12"/>
    <mergeCell ref="AQ12:AR12"/>
    <mergeCell ref="B14:T14"/>
    <mergeCell ref="U14:V14"/>
    <mergeCell ref="X14:Y14"/>
    <mergeCell ref="Z14:AA14"/>
    <mergeCell ref="AC14:AD14"/>
    <mergeCell ref="AE14:AF14"/>
    <mergeCell ref="U16:AF16"/>
    <mergeCell ref="A17:T17"/>
    <mergeCell ref="U17:V17"/>
    <mergeCell ref="W17:X17"/>
    <mergeCell ref="Y17:Z17"/>
    <mergeCell ref="AA17:AB17"/>
    <mergeCell ref="AC17:AD17"/>
    <mergeCell ref="AE17:AF17"/>
    <mergeCell ref="AW17:AX17"/>
    <mergeCell ref="AY17:AZ17"/>
    <mergeCell ref="B18:T18"/>
    <mergeCell ref="U18:V18"/>
    <mergeCell ref="W18:X18"/>
    <mergeCell ref="Y18:Z18"/>
    <mergeCell ref="AA18:AB18"/>
    <mergeCell ref="AC18:AD18"/>
    <mergeCell ref="AG17:AH17"/>
    <mergeCell ref="AI17:AJ17"/>
    <mergeCell ref="AK17:AL17"/>
    <mergeCell ref="AM17:AN17"/>
    <mergeCell ref="AO17:AP17"/>
    <mergeCell ref="AQ17:AR17"/>
    <mergeCell ref="AQ18:AR18"/>
    <mergeCell ref="AS18:AT18"/>
    <mergeCell ref="AU18:AV18"/>
    <mergeCell ref="AY18:AZ18"/>
    <mergeCell ref="AK18:AL18"/>
    <mergeCell ref="AM18:AN18"/>
    <mergeCell ref="AO18:AP18"/>
    <mergeCell ref="AE18:AF18"/>
    <mergeCell ref="AG18:AH18"/>
    <mergeCell ref="AI18:AJ18"/>
    <mergeCell ref="AQ19:AR19"/>
    <mergeCell ref="B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E19:AF19"/>
    <mergeCell ref="AG19:AH19"/>
    <mergeCell ref="AI19:AJ19"/>
    <mergeCell ref="AK19:AL19"/>
    <mergeCell ref="AM19:AN19"/>
    <mergeCell ref="AO19:AP19"/>
    <mergeCell ref="AK20:AL20"/>
    <mergeCell ref="B19:T19"/>
    <mergeCell ref="U19:V19"/>
    <mergeCell ref="W19:X19"/>
    <mergeCell ref="Y19:Z19"/>
    <mergeCell ref="AA19:AB19"/>
    <mergeCell ref="AC19:AD19"/>
    <mergeCell ref="B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Y21:AZ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K21:AL21"/>
    <mergeCell ref="AM21:AN21"/>
    <mergeCell ref="AO21:AP21"/>
    <mergeCell ref="AQ21:AR21"/>
    <mergeCell ref="AS21:AT21"/>
    <mergeCell ref="AU21:AV21"/>
    <mergeCell ref="AR28:AV28"/>
    <mergeCell ref="AW28:BA28"/>
    <mergeCell ref="A29:C29"/>
    <mergeCell ref="D29:H29"/>
    <mergeCell ref="I29:W29"/>
    <mergeCell ref="Y29:AC29"/>
    <mergeCell ref="AD29:AQ29"/>
    <mergeCell ref="AR29:AS29"/>
    <mergeCell ref="AU29:AV29"/>
    <mergeCell ref="AW29:AX29"/>
    <mergeCell ref="AZ29:BA29"/>
    <mergeCell ref="A30:C30"/>
    <mergeCell ref="D30:H30"/>
    <mergeCell ref="I30:W30"/>
    <mergeCell ref="Y30:AC30"/>
    <mergeCell ref="AD30:AQ30"/>
    <mergeCell ref="AR30:AS30"/>
    <mergeCell ref="AU30:AV30"/>
    <mergeCell ref="AW30:AX30"/>
    <mergeCell ref="AZ30:BA30"/>
    <mergeCell ref="AR32:AV32"/>
    <mergeCell ref="AW32:BA32"/>
    <mergeCell ref="A33:C33"/>
    <mergeCell ref="D33:H33"/>
    <mergeCell ref="I33:W33"/>
    <mergeCell ref="Y33:AC33"/>
    <mergeCell ref="AD33:AQ33"/>
    <mergeCell ref="AR33:AS33"/>
    <mergeCell ref="AU33:AV33"/>
    <mergeCell ref="AW33:AX33"/>
    <mergeCell ref="AW36:AX36"/>
    <mergeCell ref="AZ36:BA36"/>
    <mergeCell ref="AZ33:BA33"/>
    <mergeCell ref="AR35:AV35"/>
    <mergeCell ref="AW35:BA35"/>
    <mergeCell ref="A36:C36"/>
    <mergeCell ref="D36:H36"/>
    <mergeCell ref="I36:W36"/>
    <mergeCell ref="Y36:AC36"/>
    <mergeCell ref="AD36:AQ36"/>
    <mergeCell ref="AR36:AS36"/>
    <mergeCell ref="AU36:AV36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9"/>
  <sheetViews>
    <sheetView showGridLines="0" topLeftCell="A29" workbookViewId="0">
      <selection activeCell="BF46" sqref="BF46"/>
    </sheetView>
  </sheetViews>
  <sheetFormatPr defaultRowHeight="12.75"/>
  <cols>
    <col min="1" max="1" width="3" customWidth="1"/>
    <col min="2" max="54" width="1.7109375" customWidth="1"/>
  </cols>
  <sheetData>
    <row r="1" spans="1:55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5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5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5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5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7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5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  <c r="U10" s="221">
        <v>1</v>
      </c>
      <c r="V10" s="222"/>
      <c r="W10" s="222"/>
      <c r="X10" s="222"/>
      <c r="Y10" s="223"/>
      <c r="Z10" s="318">
        <v>2</v>
      </c>
      <c r="AA10" s="222"/>
      <c r="AB10" s="222"/>
      <c r="AC10" s="222"/>
      <c r="AD10" s="223"/>
      <c r="AE10" s="318">
        <v>3</v>
      </c>
      <c r="AF10" s="222"/>
      <c r="AG10" s="222"/>
      <c r="AH10" s="222"/>
      <c r="AI10" s="223"/>
      <c r="AJ10" s="318">
        <v>4</v>
      </c>
      <c r="AK10" s="222"/>
      <c r="AL10" s="222"/>
      <c r="AM10" s="222"/>
      <c r="AN10" s="223"/>
      <c r="AO10" s="325" t="s">
        <v>9</v>
      </c>
      <c r="AP10" s="326"/>
      <c r="AQ10" s="325" t="s">
        <v>10</v>
      </c>
      <c r="AR10" s="326"/>
      <c r="AS10" s="325" t="s">
        <v>11</v>
      </c>
      <c r="AT10" s="326"/>
      <c r="AU10" s="327"/>
      <c r="AV10" s="328"/>
      <c r="AW10" s="40"/>
      <c r="AX10" s="40"/>
      <c r="AY10" s="40"/>
      <c r="AZ10" s="40"/>
      <c r="BA10" s="40"/>
      <c r="BB10" s="109"/>
      <c r="BC10" s="109"/>
    </row>
    <row r="11" spans="1:55" ht="13.5" thickTop="1">
      <c r="A11" s="18">
        <v>1</v>
      </c>
      <c r="B11" s="274" t="s">
        <v>12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  <c r="U11" s="29"/>
      <c r="V11" s="29"/>
      <c r="W11" s="29"/>
      <c r="X11" s="29"/>
      <c r="Y11" s="29"/>
      <c r="Z11" s="312">
        <v>4</v>
      </c>
      <c r="AA11" s="313"/>
      <c r="AB11" s="123" t="s">
        <v>13</v>
      </c>
      <c r="AC11" s="313">
        <v>1</v>
      </c>
      <c r="AD11" s="314"/>
      <c r="AE11" s="370">
        <v>8</v>
      </c>
      <c r="AF11" s="371"/>
      <c r="AG11" s="143" t="s">
        <v>13</v>
      </c>
      <c r="AH11" s="371">
        <v>1</v>
      </c>
      <c r="AI11" s="372"/>
      <c r="AJ11" s="373">
        <v>1</v>
      </c>
      <c r="AK11" s="374"/>
      <c r="AL11" s="138" t="s">
        <v>13</v>
      </c>
      <c r="AM11" s="374">
        <v>3</v>
      </c>
      <c r="AN11" s="375"/>
      <c r="AO11" s="306">
        <f>SUM(U11+Z11+AE11+AJ11)</f>
        <v>13</v>
      </c>
      <c r="AP11" s="306"/>
      <c r="AQ11" s="306">
        <f>SUM(X11+AC11+AH11+AM11)</f>
        <v>5</v>
      </c>
      <c r="AR11" s="306"/>
      <c r="AS11" s="307">
        <v>6</v>
      </c>
      <c r="AT11" s="308"/>
      <c r="AU11" s="292"/>
      <c r="AV11" s="293"/>
      <c r="AW11" s="39"/>
      <c r="AX11" s="39"/>
      <c r="AY11" s="41"/>
      <c r="AZ11" s="41"/>
      <c r="BA11" s="42"/>
      <c r="BB11" s="43"/>
      <c r="BC11" s="43"/>
    </row>
    <row r="12" spans="1:55">
      <c r="A12" s="19">
        <v>2</v>
      </c>
      <c r="B12" s="263" t="s">
        <v>14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5"/>
      <c r="U12" s="302">
        <v>1</v>
      </c>
      <c r="V12" s="303"/>
      <c r="W12" s="130" t="s">
        <v>13</v>
      </c>
      <c r="X12" s="303">
        <v>4</v>
      </c>
      <c r="Y12" s="304"/>
      <c r="Z12" s="27"/>
      <c r="AA12" s="28"/>
      <c r="AB12" s="28"/>
      <c r="AC12" s="28"/>
      <c r="AD12" s="28"/>
      <c r="AE12" s="367">
        <v>5</v>
      </c>
      <c r="AF12" s="368"/>
      <c r="AG12" s="139" t="s">
        <v>13</v>
      </c>
      <c r="AH12" s="368">
        <v>3</v>
      </c>
      <c r="AI12" s="369"/>
      <c r="AJ12" s="366">
        <v>1</v>
      </c>
      <c r="AK12" s="364"/>
      <c r="AL12" s="134" t="s">
        <v>13</v>
      </c>
      <c r="AM12" s="364">
        <v>5</v>
      </c>
      <c r="AN12" s="365"/>
      <c r="AO12" s="294">
        <f>SUM(F12+K12+U12+Z12+AE12+AJ12)</f>
        <v>7</v>
      </c>
      <c r="AP12" s="294"/>
      <c r="AQ12" s="294">
        <f>SUM(X12+AC12+AH12+AM12)</f>
        <v>12</v>
      </c>
      <c r="AR12" s="294"/>
      <c r="AS12" s="290">
        <v>3</v>
      </c>
      <c r="AT12" s="291"/>
      <c r="AU12" s="292"/>
      <c r="AV12" s="293"/>
      <c r="AW12" s="113"/>
      <c r="AX12" s="113"/>
      <c r="AY12" s="113"/>
      <c r="AZ12" s="113"/>
      <c r="BA12" s="44"/>
      <c r="BB12" s="43"/>
      <c r="BC12" s="43"/>
    </row>
    <row r="13" spans="1:55">
      <c r="A13" s="19">
        <v>3</v>
      </c>
      <c r="B13" s="263" t="s">
        <v>15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363">
        <v>1</v>
      </c>
      <c r="V13" s="364"/>
      <c r="W13" s="134" t="s">
        <v>13</v>
      </c>
      <c r="X13" s="364">
        <v>8</v>
      </c>
      <c r="Y13" s="365"/>
      <c r="Z13" s="366">
        <v>3</v>
      </c>
      <c r="AA13" s="364"/>
      <c r="AB13" s="134" t="s">
        <v>13</v>
      </c>
      <c r="AC13" s="364">
        <v>5</v>
      </c>
      <c r="AD13" s="365"/>
      <c r="AE13" s="27"/>
      <c r="AF13" s="28"/>
      <c r="AG13" s="28"/>
      <c r="AH13" s="28"/>
      <c r="AI13" s="28"/>
      <c r="AJ13" s="366">
        <v>0</v>
      </c>
      <c r="AK13" s="364"/>
      <c r="AL13" s="134" t="s">
        <v>13</v>
      </c>
      <c r="AM13" s="364">
        <v>7</v>
      </c>
      <c r="AN13" s="365"/>
      <c r="AO13" s="294">
        <f>SUM(F13+K13+U13+Z13+AE13+AJ13)</f>
        <v>4</v>
      </c>
      <c r="AP13" s="294"/>
      <c r="AQ13" s="294">
        <f>SUM(X13+AC13+AH13+AM13)</f>
        <v>20</v>
      </c>
      <c r="AR13" s="294"/>
      <c r="AS13" s="290">
        <v>0</v>
      </c>
      <c r="AT13" s="291"/>
      <c r="AU13" s="292"/>
      <c r="AV13" s="293"/>
      <c r="AW13" s="113"/>
      <c r="AX13" s="113"/>
      <c r="AY13" s="113"/>
      <c r="AZ13" s="113"/>
      <c r="BA13" s="44"/>
      <c r="BB13" s="43"/>
      <c r="BC13" s="43"/>
    </row>
    <row r="14" spans="1:55" ht="13.5" thickBot="1">
      <c r="A14" s="35">
        <v>4</v>
      </c>
      <c r="B14" s="258" t="s">
        <v>16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359">
        <v>3</v>
      </c>
      <c r="V14" s="360"/>
      <c r="W14" s="163" t="s">
        <v>13</v>
      </c>
      <c r="X14" s="360">
        <v>1</v>
      </c>
      <c r="Y14" s="360"/>
      <c r="Z14" s="361">
        <v>5</v>
      </c>
      <c r="AA14" s="360"/>
      <c r="AB14" s="163" t="s">
        <v>13</v>
      </c>
      <c r="AC14" s="360">
        <v>1</v>
      </c>
      <c r="AD14" s="362"/>
      <c r="AE14" s="287">
        <v>7</v>
      </c>
      <c r="AF14" s="286"/>
      <c r="AG14" s="135" t="s">
        <v>13</v>
      </c>
      <c r="AH14" s="286">
        <v>0</v>
      </c>
      <c r="AI14" s="288"/>
      <c r="AJ14" s="27"/>
      <c r="AK14" s="28"/>
      <c r="AL14" s="28"/>
      <c r="AM14" s="28"/>
      <c r="AN14" s="28"/>
      <c r="AO14" s="294">
        <f>SUM(F14+K14+U14+Z14+AE14+AJ14)</f>
        <v>15</v>
      </c>
      <c r="AP14" s="294"/>
      <c r="AQ14" s="294">
        <f>SUM(X14+AC14+AH14+AM14)</f>
        <v>2</v>
      </c>
      <c r="AR14" s="294"/>
      <c r="AS14" s="290">
        <v>9</v>
      </c>
      <c r="AT14" s="291"/>
      <c r="AU14" s="292"/>
      <c r="AV14" s="293"/>
      <c r="AW14" s="39"/>
      <c r="AX14" s="39"/>
      <c r="AY14" s="45"/>
      <c r="AZ14" s="45"/>
      <c r="BA14" s="46"/>
      <c r="BB14" s="47"/>
      <c r="BC14" s="47"/>
    </row>
    <row r="15" spans="1:55" ht="14.25" thickTop="1" thickBo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95" t="s">
        <v>17</v>
      </c>
      <c r="AK15" s="296"/>
      <c r="AL15" s="296"/>
      <c r="AM15" s="296"/>
      <c r="AN15" s="297"/>
      <c r="AO15" s="298">
        <f>SUM(AO11:AO14)</f>
        <v>39</v>
      </c>
      <c r="AP15" s="299"/>
      <c r="AQ15" s="298">
        <f>SUM(AQ11:AQ14)</f>
        <v>39</v>
      </c>
      <c r="AR15" s="299"/>
      <c r="AS15" s="300"/>
      <c r="AT15" s="301"/>
      <c r="AU15" s="48"/>
      <c r="AV15" s="48"/>
      <c r="AW15" s="48"/>
      <c r="AX15" s="48"/>
      <c r="AY15" s="48"/>
      <c r="AZ15" s="48"/>
      <c r="BA15" s="48"/>
      <c r="BB15" s="49"/>
      <c r="BC15" s="49"/>
    </row>
    <row r="16" spans="1:55" ht="17.25" thickTop="1" thickBo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289" t="s">
        <v>18</v>
      </c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2"/>
      <c r="BC16" s="2"/>
    </row>
    <row r="17" spans="1:55" ht="14.25" thickTop="1" thickBot="1">
      <c r="A17" s="208" t="s">
        <v>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U17" s="251">
        <v>1</v>
      </c>
      <c r="V17" s="252"/>
      <c r="W17" s="253">
        <v>2</v>
      </c>
      <c r="X17" s="252"/>
      <c r="Y17" s="253">
        <v>3</v>
      </c>
      <c r="Z17" s="252"/>
      <c r="AA17" s="253">
        <v>4</v>
      </c>
      <c r="AB17" s="252"/>
      <c r="AC17" s="253">
        <v>5</v>
      </c>
      <c r="AD17" s="252"/>
      <c r="AE17" s="253">
        <v>6</v>
      </c>
      <c r="AF17" s="252"/>
      <c r="AG17" s="253">
        <v>7</v>
      </c>
      <c r="AH17" s="252"/>
      <c r="AI17" s="253">
        <v>8</v>
      </c>
      <c r="AJ17" s="252"/>
      <c r="AK17" s="253">
        <v>9</v>
      </c>
      <c r="AL17" s="280"/>
      <c r="AM17" s="281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108"/>
      <c r="BB17" s="2"/>
      <c r="BC17" s="2"/>
    </row>
    <row r="18" spans="1:55" ht="13.5" thickTop="1">
      <c r="A18" s="18">
        <v>1</v>
      </c>
      <c r="B18" s="274" t="s">
        <v>12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6"/>
      <c r="U18" s="277" t="s">
        <v>126</v>
      </c>
      <c r="V18" s="278"/>
      <c r="W18" s="279" t="s">
        <v>126</v>
      </c>
      <c r="X18" s="278"/>
      <c r="Y18" s="279" t="s">
        <v>126</v>
      </c>
      <c r="Z18" s="278"/>
      <c r="AA18" s="279" t="s">
        <v>126</v>
      </c>
      <c r="AB18" s="278"/>
      <c r="AC18" s="279" t="s">
        <v>126</v>
      </c>
      <c r="AD18" s="278"/>
      <c r="AE18" s="279" t="s">
        <v>126</v>
      </c>
      <c r="AF18" s="278"/>
      <c r="AG18" s="282"/>
      <c r="AH18" s="284"/>
      <c r="AI18" s="282"/>
      <c r="AJ18" s="284"/>
      <c r="AK18" s="282"/>
      <c r="AL18" s="283"/>
      <c r="AM18" s="257"/>
      <c r="AN18" s="250"/>
      <c r="AO18" s="250"/>
      <c r="AP18" s="250"/>
      <c r="AQ18" s="250"/>
      <c r="AR18" s="250"/>
      <c r="AS18" s="250"/>
      <c r="AT18" s="250"/>
      <c r="AU18" s="250"/>
      <c r="AV18" s="250"/>
      <c r="AW18" s="106"/>
      <c r="AX18" s="106"/>
      <c r="AY18" s="250"/>
      <c r="AZ18" s="250"/>
      <c r="BA18" s="106"/>
      <c r="BB18" s="2"/>
      <c r="BC18" s="2"/>
    </row>
    <row r="19" spans="1:55">
      <c r="A19" s="19">
        <v>2</v>
      </c>
      <c r="B19" s="263" t="s">
        <v>14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270" t="s">
        <v>126</v>
      </c>
      <c r="V19" s="271"/>
      <c r="W19" s="272" t="s">
        <v>126</v>
      </c>
      <c r="X19" s="271"/>
      <c r="Y19" s="272" t="s">
        <v>126</v>
      </c>
      <c r="Z19" s="271"/>
      <c r="AA19" s="268"/>
      <c r="AB19" s="267"/>
      <c r="AC19" s="268"/>
      <c r="AD19" s="267"/>
      <c r="AE19" s="268"/>
      <c r="AF19" s="267"/>
      <c r="AG19" s="268"/>
      <c r="AH19" s="267"/>
      <c r="AI19" s="268"/>
      <c r="AJ19" s="267"/>
      <c r="AK19" s="268"/>
      <c r="AL19" s="269"/>
      <c r="AM19" s="257"/>
      <c r="AN19" s="250"/>
      <c r="AO19" s="250"/>
      <c r="AP19" s="250"/>
      <c r="AQ19" s="250"/>
      <c r="AR19" s="250"/>
      <c r="AS19" s="106"/>
      <c r="AT19" s="106"/>
      <c r="AU19" s="106"/>
      <c r="AV19" s="106"/>
      <c r="AW19" s="106"/>
      <c r="AX19" s="106"/>
      <c r="AY19" s="106"/>
      <c r="AZ19" s="106"/>
      <c r="BA19" s="106"/>
      <c r="BB19" s="2"/>
      <c r="BC19" s="2"/>
    </row>
    <row r="20" spans="1:55">
      <c r="A20" s="19">
        <v>3</v>
      </c>
      <c r="B20" s="263" t="s">
        <v>15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66"/>
      <c r="V20" s="267"/>
      <c r="W20" s="268"/>
      <c r="X20" s="267"/>
      <c r="Y20" s="268"/>
      <c r="Z20" s="267"/>
      <c r="AA20" s="268"/>
      <c r="AB20" s="267"/>
      <c r="AC20" s="268"/>
      <c r="AD20" s="267"/>
      <c r="AE20" s="268"/>
      <c r="AF20" s="267"/>
      <c r="AG20" s="268"/>
      <c r="AH20" s="267"/>
      <c r="AI20" s="268"/>
      <c r="AJ20" s="267"/>
      <c r="AK20" s="268"/>
      <c r="AL20" s="269"/>
      <c r="AM20" s="107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2"/>
      <c r="BC20" s="2"/>
    </row>
    <row r="21" spans="1:55" ht="13.5" thickBot="1">
      <c r="A21" s="35">
        <v>4</v>
      </c>
      <c r="B21" s="258" t="s">
        <v>16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1" t="s">
        <v>126</v>
      </c>
      <c r="V21" s="262"/>
      <c r="W21" s="255" t="s">
        <v>126</v>
      </c>
      <c r="X21" s="262"/>
      <c r="Y21" s="255" t="s">
        <v>126</v>
      </c>
      <c r="Z21" s="262"/>
      <c r="AA21" s="255" t="s">
        <v>126</v>
      </c>
      <c r="AB21" s="262"/>
      <c r="AC21" s="255" t="s">
        <v>126</v>
      </c>
      <c r="AD21" s="262"/>
      <c r="AE21" s="255" t="s">
        <v>126</v>
      </c>
      <c r="AF21" s="262"/>
      <c r="AG21" s="255" t="s">
        <v>126</v>
      </c>
      <c r="AH21" s="262"/>
      <c r="AI21" s="255" t="s">
        <v>126</v>
      </c>
      <c r="AJ21" s="262"/>
      <c r="AK21" s="255" t="s">
        <v>126</v>
      </c>
      <c r="AL21" s="256"/>
      <c r="AM21" s="257"/>
      <c r="AN21" s="250"/>
      <c r="AO21" s="250"/>
      <c r="AP21" s="250"/>
      <c r="AQ21" s="250"/>
      <c r="AR21" s="250"/>
      <c r="AS21" s="250"/>
      <c r="AT21" s="250"/>
      <c r="AU21" s="250"/>
      <c r="AV21" s="250"/>
      <c r="AW21" s="106"/>
      <c r="AX21" s="106"/>
      <c r="AY21" s="250"/>
      <c r="AZ21" s="250"/>
      <c r="BA21" s="106"/>
      <c r="BB21" s="2"/>
      <c r="BC21" s="2"/>
    </row>
    <row r="22" spans="1:55" ht="14.25" thickTop="1" thickBot="1">
      <c r="A22" s="5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51">
        <v>9</v>
      </c>
      <c r="V22" s="252"/>
      <c r="W22" s="253">
        <v>8</v>
      </c>
      <c r="X22" s="252"/>
      <c r="Y22" s="253">
        <v>7</v>
      </c>
      <c r="Z22" s="252"/>
      <c r="AA22" s="253">
        <v>6</v>
      </c>
      <c r="AB22" s="252"/>
      <c r="AC22" s="253">
        <v>5</v>
      </c>
      <c r="AD22" s="252"/>
      <c r="AE22" s="253">
        <v>4</v>
      </c>
      <c r="AF22" s="252"/>
      <c r="AG22" s="253">
        <v>3</v>
      </c>
      <c r="AH22" s="252"/>
      <c r="AI22" s="253">
        <v>2</v>
      </c>
      <c r="AJ22" s="252"/>
      <c r="AK22" s="253">
        <v>1</v>
      </c>
      <c r="AL22" s="25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</row>
    <row r="23" spans="1:55" ht="13.5" thickTop="1">
      <c r="A23" s="5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6" t="s">
        <v>19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</row>
    <row r="24" spans="1:55">
      <c r="A24" s="5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</row>
    <row r="25" spans="1:55" s="2" customFormat="1" ht="13.5" thickBot="1">
      <c r="A25" s="3"/>
      <c r="S25" s="63"/>
      <c r="AI25" s="114"/>
      <c r="AJ25" s="114"/>
      <c r="AK25" s="63"/>
      <c r="AL25" s="114"/>
      <c r="AM25" s="114"/>
      <c r="AN25" s="114"/>
      <c r="AO25" s="114"/>
      <c r="AP25" s="114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</row>
    <row r="26" spans="1:55" ht="14.25" thickTop="1" thickBot="1">
      <c r="A26" s="208" t="s">
        <v>20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10"/>
      <c r="U26" s="221">
        <v>1</v>
      </c>
      <c r="V26" s="222"/>
      <c r="W26" s="222"/>
      <c r="X26" s="222"/>
      <c r="Y26" s="223"/>
      <c r="Z26" s="318">
        <v>2</v>
      </c>
      <c r="AA26" s="222"/>
      <c r="AB26" s="222"/>
      <c r="AC26" s="222"/>
      <c r="AD26" s="223"/>
      <c r="AE26" s="318">
        <v>3</v>
      </c>
      <c r="AF26" s="222"/>
      <c r="AG26" s="222"/>
      <c r="AH26" s="222"/>
      <c r="AI26" s="223"/>
      <c r="AJ26" s="356">
        <v>4</v>
      </c>
      <c r="AK26" s="357"/>
      <c r="AL26" s="357"/>
      <c r="AM26" s="357"/>
      <c r="AN26" s="358"/>
      <c r="AO26" s="325" t="s">
        <v>9</v>
      </c>
      <c r="AP26" s="326"/>
      <c r="AQ26" s="325" t="s">
        <v>10</v>
      </c>
      <c r="AR26" s="326"/>
      <c r="AS26" s="325" t="s">
        <v>11</v>
      </c>
      <c r="AT26" s="326"/>
      <c r="AU26" s="327"/>
      <c r="AV26" s="328"/>
      <c r="AW26" s="40"/>
      <c r="AX26" s="40"/>
      <c r="AY26" s="40"/>
      <c r="AZ26" s="40"/>
      <c r="BA26" s="40"/>
      <c r="BB26" s="109"/>
      <c r="BC26" s="109"/>
    </row>
    <row r="27" spans="1:55" ht="13.5" thickTop="1">
      <c r="A27" s="18">
        <v>1</v>
      </c>
      <c r="B27" s="274" t="s">
        <v>21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6"/>
      <c r="U27" s="29"/>
      <c r="V27" s="29"/>
      <c r="W27" s="29"/>
      <c r="X27" s="29"/>
      <c r="Y27" s="29"/>
      <c r="Z27" s="350">
        <v>3</v>
      </c>
      <c r="AA27" s="351"/>
      <c r="AB27" s="46" t="s">
        <v>13</v>
      </c>
      <c r="AC27" s="351">
        <v>3</v>
      </c>
      <c r="AD27" s="352"/>
      <c r="AE27" s="353">
        <v>15</v>
      </c>
      <c r="AF27" s="354"/>
      <c r="AG27" s="188" t="s">
        <v>13</v>
      </c>
      <c r="AH27" s="354">
        <v>0</v>
      </c>
      <c r="AI27" s="355"/>
      <c r="AJ27" s="353">
        <v>4</v>
      </c>
      <c r="AK27" s="354"/>
      <c r="AL27" s="188" t="s">
        <v>13</v>
      </c>
      <c r="AM27" s="354">
        <v>2</v>
      </c>
      <c r="AN27" s="355"/>
      <c r="AO27" s="306">
        <f>SUM(U27+Z27+AE27+AJ27)</f>
        <v>22</v>
      </c>
      <c r="AP27" s="306"/>
      <c r="AQ27" s="306">
        <f>SUM(X27+AC27+AH27+AM27)</f>
        <v>5</v>
      </c>
      <c r="AR27" s="306"/>
      <c r="AS27" s="307">
        <v>7</v>
      </c>
      <c r="AT27" s="308"/>
      <c r="AU27" s="292"/>
      <c r="AV27" s="293"/>
      <c r="AW27" s="39"/>
      <c r="AX27" s="39"/>
      <c r="AY27" s="41"/>
      <c r="AZ27" s="41"/>
      <c r="BA27" s="42"/>
      <c r="BB27" s="43"/>
      <c r="BC27" s="43"/>
    </row>
    <row r="28" spans="1:55">
      <c r="A28" s="19">
        <v>2</v>
      </c>
      <c r="B28" s="263" t="s">
        <v>22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5"/>
      <c r="U28" s="341">
        <v>3</v>
      </c>
      <c r="V28" s="342"/>
      <c r="W28" s="67" t="s">
        <v>13</v>
      </c>
      <c r="X28" s="342">
        <v>3</v>
      </c>
      <c r="Y28" s="343"/>
      <c r="Z28" s="27"/>
      <c r="AA28" s="28"/>
      <c r="AB28" s="28"/>
      <c r="AC28" s="28"/>
      <c r="AD28" s="28"/>
      <c r="AE28" s="344">
        <v>4</v>
      </c>
      <c r="AF28" s="345"/>
      <c r="AG28" s="189" t="s">
        <v>13</v>
      </c>
      <c r="AH28" s="345">
        <v>0</v>
      </c>
      <c r="AI28" s="346"/>
      <c r="AJ28" s="340">
        <v>3</v>
      </c>
      <c r="AK28" s="338"/>
      <c r="AL28" s="122" t="s">
        <v>13</v>
      </c>
      <c r="AM28" s="338">
        <v>6</v>
      </c>
      <c r="AN28" s="339"/>
      <c r="AO28" s="294">
        <f>SUM(F28+K28+U28+Z28+AE28+AJ28)</f>
        <v>10</v>
      </c>
      <c r="AP28" s="294"/>
      <c r="AQ28" s="294">
        <f>SUM(X28+AC28+AH28+AM28)</f>
        <v>9</v>
      </c>
      <c r="AR28" s="294"/>
      <c r="AS28" s="290">
        <v>4</v>
      </c>
      <c r="AT28" s="291"/>
      <c r="AU28" s="292"/>
      <c r="AV28" s="293"/>
      <c r="AW28" s="113"/>
      <c r="AX28" s="113"/>
      <c r="AY28" s="113"/>
      <c r="AZ28" s="113"/>
      <c r="BA28" s="44"/>
      <c r="BB28" s="43"/>
      <c r="BC28" s="43"/>
    </row>
    <row r="29" spans="1:55">
      <c r="A29" s="19">
        <v>3</v>
      </c>
      <c r="B29" s="263" t="s">
        <v>23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5"/>
      <c r="U29" s="337">
        <v>0</v>
      </c>
      <c r="V29" s="338"/>
      <c r="W29" s="122" t="s">
        <v>13</v>
      </c>
      <c r="X29" s="338">
        <v>15</v>
      </c>
      <c r="Y29" s="339"/>
      <c r="Z29" s="340">
        <v>0</v>
      </c>
      <c r="AA29" s="338"/>
      <c r="AB29" s="122" t="s">
        <v>13</v>
      </c>
      <c r="AC29" s="338">
        <v>4</v>
      </c>
      <c r="AD29" s="339"/>
      <c r="AE29" s="27"/>
      <c r="AF29" s="28"/>
      <c r="AG29" s="28"/>
      <c r="AH29" s="28"/>
      <c r="AI29" s="28"/>
      <c r="AJ29" s="305">
        <v>0</v>
      </c>
      <c r="AK29" s="303"/>
      <c r="AL29" s="130" t="s">
        <v>13</v>
      </c>
      <c r="AM29" s="303">
        <v>12</v>
      </c>
      <c r="AN29" s="304"/>
      <c r="AO29" s="347">
        <f>SUM(F29+K29+U29+Z29+AE29+AJ29)</f>
        <v>0</v>
      </c>
      <c r="AP29" s="348"/>
      <c r="AQ29" s="347">
        <f>SUM(X29+AC29+AH29+AM29)</f>
        <v>31</v>
      </c>
      <c r="AR29" s="348"/>
      <c r="AS29" s="349">
        <v>0</v>
      </c>
      <c r="AT29" s="291"/>
      <c r="AU29" s="292"/>
      <c r="AV29" s="293"/>
      <c r="AW29" s="113"/>
      <c r="AX29" s="113"/>
      <c r="AY29" s="113"/>
      <c r="AZ29" s="113"/>
      <c r="BA29" s="44"/>
      <c r="BB29" s="43"/>
      <c r="BC29" s="159"/>
    </row>
    <row r="30" spans="1:55" ht="13.5" thickBot="1">
      <c r="A30" s="35">
        <v>4</v>
      </c>
      <c r="B30" s="258" t="s">
        <v>24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332">
        <v>2</v>
      </c>
      <c r="V30" s="333"/>
      <c r="W30" s="186" t="s">
        <v>13</v>
      </c>
      <c r="X30" s="333">
        <v>4</v>
      </c>
      <c r="Y30" s="333"/>
      <c r="Z30" s="334">
        <v>6</v>
      </c>
      <c r="AA30" s="335"/>
      <c r="AB30" s="187" t="s">
        <v>13</v>
      </c>
      <c r="AC30" s="335">
        <v>3</v>
      </c>
      <c r="AD30" s="336"/>
      <c r="AE30" s="287">
        <v>12</v>
      </c>
      <c r="AF30" s="286"/>
      <c r="AG30" s="135" t="s">
        <v>13</v>
      </c>
      <c r="AH30" s="286">
        <v>0</v>
      </c>
      <c r="AI30" s="288"/>
      <c r="AJ30" s="27"/>
      <c r="AK30" s="28"/>
      <c r="AL30" s="28"/>
      <c r="AM30" s="28"/>
      <c r="AN30" s="28"/>
      <c r="AO30" s="294">
        <f>SUM(F30+K30+U30+Z30+AE30+AJ30)</f>
        <v>20</v>
      </c>
      <c r="AP30" s="294"/>
      <c r="AQ30" s="294">
        <f>SUM(X30+AC30+AH30+AM30)</f>
        <v>7</v>
      </c>
      <c r="AR30" s="294"/>
      <c r="AS30" s="290">
        <v>6</v>
      </c>
      <c r="AT30" s="291"/>
      <c r="AU30" s="292"/>
      <c r="AV30" s="293"/>
      <c r="AW30" s="39"/>
      <c r="AX30" s="39"/>
      <c r="AY30" s="45"/>
      <c r="AZ30" s="45"/>
      <c r="BA30" s="46"/>
      <c r="BB30" s="47"/>
      <c r="BC30" s="47"/>
    </row>
    <row r="31" spans="1:55" ht="14.25" thickTop="1" thickBo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95" t="s">
        <v>17</v>
      </c>
      <c r="AK31" s="296"/>
      <c r="AL31" s="296"/>
      <c r="AM31" s="296"/>
      <c r="AN31" s="297"/>
      <c r="AO31" s="298">
        <f>SUM(AO27:AO30)</f>
        <v>52</v>
      </c>
      <c r="AP31" s="299"/>
      <c r="AQ31" s="298">
        <f>SUM(AQ27:AQ30)</f>
        <v>52</v>
      </c>
      <c r="AR31" s="299"/>
      <c r="AS31" s="300"/>
      <c r="AT31" s="301"/>
      <c r="AU31" s="48"/>
      <c r="AV31" s="48"/>
      <c r="AW31" s="48"/>
      <c r="AX31" s="48"/>
      <c r="AY31" s="48"/>
      <c r="AZ31" s="48"/>
      <c r="BA31" s="48"/>
      <c r="BB31" s="49"/>
      <c r="BC31" s="49"/>
    </row>
    <row r="32" spans="1:55" ht="17.25" thickTop="1" thickBo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289" t="s">
        <v>18</v>
      </c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2"/>
      <c r="BC32" s="2"/>
    </row>
    <row r="33" spans="1:55" ht="14.25" thickTop="1" thickBot="1">
      <c r="A33" s="208" t="s">
        <v>20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10"/>
      <c r="U33" s="251">
        <v>1</v>
      </c>
      <c r="V33" s="252"/>
      <c r="W33" s="253">
        <v>2</v>
      </c>
      <c r="X33" s="252"/>
      <c r="Y33" s="253">
        <v>3</v>
      </c>
      <c r="Z33" s="252"/>
      <c r="AA33" s="253">
        <v>4</v>
      </c>
      <c r="AB33" s="252"/>
      <c r="AC33" s="253">
        <v>5</v>
      </c>
      <c r="AD33" s="252"/>
      <c r="AE33" s="253">
        <v>6</v>
      </c>
      <c r="AF33" s="252"/>
      <c r="AG33" s="253">
        <v>7</v>
      </c>
      <c r="AH33" s="252"/>
      <c r="AI33" s="253">
        <v>8</v>
      </c>
      <c r="AJ33" s="252"/>
      <c r="AK33" s="253">
        <v>9</v>
      </c>
      <c r="AL33" s="280"/>
      <c r="AM33" s="281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108"/>
      <c r="BB33" s="2"/>
      <c r="BC33" s="2"/>
    </row>
    <row r="34" spans="1:55" ht="13.5" thickTop="1">
      <c r="A34" s="18">
        <v>1</v>
      </c>
      <c r="B34" s="274" t="s">
        <v>21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6"/>
      <c r="U34" s="277" t="s">
        <v>126</v>
      </c>
      <c r="V34" s="278"/>
      <c r="W34" s="279" t="s">
        <v>126</v>
      </c>
      <c r="X34" s="278"/>
      <c r="Y34" s="279" t="s">
        <v>126</v>
      </c>
      <c r="Z34" s="278"/>
      <c r="AA34" s="279" t="s">
        <v>126</v>
      </c>
      <c r="AB34" s="278"/>
      <c r="AC34" s="279" t="s">
        <v>126</v>
      </c>
      <c r="AD34" s="278"/>
      <c r="AE34" s="279" t="s">
        <v>126</v>
      </c>
      <c r="AF34" s="278"/>
      <c r="AG34" s="279" t="s">
        <v>126</v>
      </c>
      <c r="AH34" s="278"/>
      <c r="AI34" s="282"/>
      <c r="AJ34" s="284"/>
      <c r="AK34" s="282"/>
      <c r="AL34" s="283"/>
      <c r="AM34" s="257"/>
      <c r="AN34" s="250"/>
      <c r="AO34" s="250"/>
      <c r="AP34" s="250"/>
      <c r="AQ34" s="250"/>
      <c r="AR34" s="250"/>
      <c r="AS34" s="250"/>
      <c r="AT34" s="250"/>
      <c r="AU34" s="250"/>
      <c r="AV34" s="250"/>
      <c r="AW34" s="106"/>
      <c r="AX34" s="106"/>
      <c r="AY34" s="250"/>
      <c r="AZ34" s="250"/>
      <c r="BA34" s="106"/>
      <c r="BB34" s="2"/>
      <c r="BC34" s="2"/>
    </row>
    <row r="35" spans="1:55">
      <c r="A35" s="19">
        <v>2</v>
      </c>
      <c r="B35" s="263" t="s">
        <v>22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5"/>
      <c r="U35" s="270" t="s">
        <v>126</v>
      </c>
      <c r="V35" s="271"/>
      <c r="W35" s="272" t="s">
        <v>126</v>
      </c>
      <c r="X35" s="271"/>
      <c r="Y35" s="272" t="s">
        <v>126</v>
      </c>
      <c r="Z35" s="271"/>
      <c r="AA35" s="272" t="s">
        <v>126</v>
      </c>
      <c r="AB35" s="271"/>
      <c r="AC35" s="268"/>
      <c r="AD35" s="267"/>
      <c r="AE35" s="268"/>
      <c r="AF35" s="267"/>
      <c r="AG35" s="268"/>
      <c r="AH35" s="267"/>
      <c r="AI35" s="268"/>
      <c r="AJ35" s="267"/>
      <c r="AK35" s="268"/>
      <c r="AL35" s="269"/>
      <c r="AM35" s="257"/>
      <c r="AN35" s="250"/>
      <c r="AO35" s="250"/>
      <c r="AP35" s="250"/>
      <c r="AQ35" s="250"/>
      <c r="AR35" s="250"/>
      <c r="AS35" s="106"/>
      <c r="AT35" s="106"/>
      <c r="AU35" s="106"/>
      <c r="AV35" s="106"/>
      <c r="AW35" s="106"/>
      <c r="AX35" s="106"/>
      <c r="AY35" s="106"/>
      <c r="AZ35" s="106"/>
      <c r="BA35" s="106"/>
      <c r="BB35" s="2"/>
      <c r="BC35" s="2"/>
    </row>
    <row r="36" spans="1:55">
      <c r="A36" s="19">
        <v>3</v>
      </c>
      <c r="B36" s="263" t="s">
        <v>23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5"/>
      <c r="U36" s="266"/>
      <c r="V36" s="267"/>
      <c r="W36" s="268"/>
      <c r="X36" s="267"/>
      <c r="Y36" s="268"/>
      <c r="Z36" s="267"/>
      <c r="AA36" s="268"/>
      <c r="AB36" s="267"/>
      <c r="AC36" s="268"/>
      <c r="AD36" s="267"/>
      <c r="AE36" s="268"/>
      <c r="AF36" s="267"/>
      <c r="AG36" s="268"/>
      <c r="AH36" s="267"/>
      <c r="AI36" s="268"/>
      <c r="AJ36" s="267"/>
      <c r="AK36" s="268"/>
      <c r="AL36" s="269"/>
      <c r="AM36" s="107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2"/>
      <c r="BC36" s="2"/>
    </row>
    <row r="37" spans="1:55" ht="13.5" thickBot="1">
      <c r="A37" s="35">
        <v>4</v>
      </c>
      <c r="B37" s="258" t="s">
        <v>24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60"/>
      <c r="U37" s="261" t="s">
        <v>126</v>
      </c>
      <c r="V37" s="262"/>
      <c r="W37" s="255" t="s">
        <v>126</v>
      </c>
      <c r="X37" s="262"/>
      <c r="Y37" s="255" t="s">
        <v>126</v>
      </c>
      <c r="Z37" s="262"/>
      <c r="AA37" s="255" t="s">
        <v>126</v>
      </c>
      <c r="AB37" s="262"/>
      <c r="AC37" s="255" t="s">
        <v>126</v>
      </c>
      <c r="AD37" s="262"/>
      <c r="AE37" s="255" t="s">
        <v>126</v>
      </c>
      <c r="AF37" s="262"/>
      <c r="AG37" s="329"/>
      <c r="AH37" s="331"/>
      <c r="AI37" s="329"/>
      <c r="AJ37" s="331"/>
      <c r="AK37" s="329"/>
      <c r="AL37" s="330"/>
      <c r="AM37" s="257"/>
      <c r="AN37" s="250"/>
      <c r="AO37" s="250"/>
      <c r="AP37" s="250"/>
      <c r="AQ37" s="250"/>
      <c r="AR37" s="250"/>
      <c r="AS37" s="250"/>
      <c r="AT37" s="250"/>
      <c r="AU37" s="250"/>
      <c r="AV37" s="250"/>
      <c r="AW37" s="106"/>
      <c r="AX37" s="106"/>
      <c r="AY37" s="250"/>
      <c r="AZ37" s="250"/>
      <c r="BA37" s="106"/>
      <c r="BB37" s="2"/>
      <c r="BC37" s="2"/>
    </row>
    <row r="38" spans="1:55" ht="14.25" thickTop="1" thickBot="1">
      <c r="A38" s="5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51">
        <v>9</v>
      </c>
      <c r="V38" s="252"/>
      <c r="W38" s="253">
        <v>8</v>
      </c>
      <c r="X38" s="252"/>
      <c r="Y38" s="253">
        <v>7</v>
      </c>
      <c r="Z38" s="252"/>
      <c r="AA38" s="253">
        <v>6</v>
      </c>
      <c r="AB38" s="252"/>
      <c r="AC38" s="253">
        <v>5</v>
      </c>
      <c r="AD38" s="252"/>
      <c r="AE38" s="253">
        <v>4</v>
      </c>
      <c r="AF38" s="252"/>
      <c r="AG38" s="253">
        <v>3</v>
      </c>
      <c r="AH38" s="252"/>
      <c r="AI38" s="253">
        <v>2</v>
      </c>
      <c r="AJ38" s="252"/>
      <c r="AK38" s="253">
        <v>1</v>
      </c>
      <c r="AL38" s="25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2"/>
      <c r="AZ38" s="2"/>
      <c r="BA38" s="2"/>
      <c r="BB38" s="2"/>
      <c r="BC38" s="2"/>
    </row>
    <row r="39" spans="1:55" ht="13.5" thickTop="1">
      <c r="A39" s="5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36" t="s">
        <v>19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2"/>
      <c r="AZ39" s="2"/>
      <c r="BA39" s="2"/>
      <c r="BB39" s="2"/>
      <c r="BC39" s="2"/>
    </row>
    <row r="40" spans="1:55">
      <c r="A40" s="5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36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2"/>
      <c r="AZ40" s="2"/>
      <c r="BA40" s="2"/>
      <c r="BB40" s="2"/>
      <c r="BC40" s="2"/>
    </row>
    <row r="41" spans="1:55" ht="13.5" thickBot="1">
      <c r="AW41" s="20"/>
      <c r="AX41" s="20"/>
      <c r="AY41" s="20"/>
      <c r="AZ41" s="20"/>
      <c r="BA41" s="20"/>
    </row>
    <row r="42" spans="1:55" s="2" customFormat="1" ht="20.25" thickTop="1" thickBot="1">
      <c r="A42" s="5" t="s">
        <v>190</v>
      </c>
      <c r="AR42" s="208" t="s">
        <v>26</v>
      </c>
      <c r="AS42" s="209"/>
      <c r="AT42" s="209"/>
      <c r="AU42" s="209"/>
      <c r="AV42" s="210"/>
      <c r="AW42" s="208" t="s">
        <v>27</v>
      </c>
      <c r="AX42" s="209"/>
      <c r="AY42" s="209"/>
      <c r="AZ42" s="209"/>
      <c r="BA42" s="210"/>
      <c r="BB42" s="114"/>
    </row>
    <row r="43" spans="1:55" s="2" customFormat="1" ht="13.5" thickTop="1">
      <c r="A43" s="237" t="s">
        <v>28</v>
      </c>
      <c r="B43" s="238"/>
      <c r="C43" s="239"/>
      <c r="D43" s="240" t="s">
        <v>29</v>
      </c>
      <c r="E43" s="241"/>
      <c r="F43" s="241"/>
      <c r="G43" s="241"/>
      <c r="H43" s="242"/>
      <c r="I43" s="243" t="s">
        <v>16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5"/>
      <c r="X43" s="7" t="s">
        <v>13</v>
      </c>
      <c r="Y43" s="240" t="s">
        <v>30</v>
      </c>
      <c r="Z43" s="241"/>
      <c r="AA43" s="241"/>
      <c r="AB43" s="241"/>
      <c r="AC43" s="242"/>
      <c r="AD43" s="243" t="s">
        <v>156</v>
      </c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6"/>
      <c r="AR43" s="247">
        <v>1</v>
      </c>
      <c r="AS43" s="248"/>
      <c r="AT43" s="8" t="s">
        <v>13</v>
      </c>
      <c r="AU43" s="248">
        <v>0</v>
      </c>
      <c r="AV43" s="249"/>
      <c r="AW43" s="247"/>
      <c r="AX43" s="248"/>
      <c r="AY43" s="8" t="s">
        <v>13</v>
      </c>
      <c r="AZ43" s="248"/>
      <c r="BA43" s="249"/>
      <c r="BB43" s="106"/>
    </row>
    <row r="44" spans="1:55" s="2" customFormat="1" ht="13.5" thickBot="1">
      <c r="A44" s="224" t="s">
        <v>31</v>
      </c>
      <c r="B44" s="225"/>
      <c r="C44" s="226"/>
      <c r="D44" s="227" t="s">
        <v>32</v>
      </c>
      <c r="E44" s="228"/>
      <c r="F44" s="228"/>
      <c r="G44" s="228"/>
      <c r="H44" s="229"/>
      <c r="I44" s="230" t="s">
        <v>21</v>
      </c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2"/>
      <c r="X44" s="10" t="s">
        <v>13</v>
      </c>
      <c r="Y44" s="227" t="s">
        <v>33</v>
      </c>
      <c r="Z44" s="228"/>
      <c r="AA44" s="228"/>
      <c r="AB44" s="228"/>
      <c r="AC44" s="229"/>
      <c r="AD44" s="230" t="s">
        <v>157</v>
      </c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3"/>
      <c r="AR44" s="234">
        <v>4</v>
      </c>
      <c r="AS44" s="235"/>
      <c r="AT44" s="11" t="s">
        <v>13</v>
      </c>
      <c r="AU44" s="235">
        <v>4</v>
      </c>
      <c r="AV44" s="236"/>
      <c r="AW44" s="234"/>
      <c r="AX44" s="235"/>
      <c r="AY44" s="11" t="s">
        <v>13</v>
      </c>
      <c r="AZ44" s="235"/>
      <c r="BA44" s="236"/>
      <c r="BB44" s="106"/>
    </row>
    <row r="45" spans="1:55" s="2" customFormat="1" ht="13.5" thickTop="1">
      <c r="AJ45" s="21"/>
      <c r="AK45" s="21"/>
      <c r="AL45" s="21"/>
      <c r="AM45" s="21"/>
      <c r="AN45" s="21"/>
      <c r="AO45" s="21"/>
      <c r="AP45" s="21"/>
      <c r="AQ45" s="21"/>
      <c r="AR45" s="22"/>
      <c r="AS45" s="21"/>
      <c r="AT45" s="34"/>
      <c r="AU45" s="22"/>
      <c r="AV45" s="21"/>
      <c r="AW45" s="22"/>
      <c r="AX45" s="21"/>
      <c r="AY45" s="34"/>
      <c r="AZ45" s="22"/>
      <c r="BA45" s="21"/>
      <c r="BB45" s="9"/>
    </row>
    <row r="46" spans="1:55" ht="13.5" thickBot="1"/>
    <row r="47" spans="1:55" ht="20.25" thickTop="1" thickBot="1">
      <c r="A47" s="5" t="s">
        <v>189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08" t="s">
        <v>26</v>
      </c>
      <c r="AS47" s="209"/>
      <c r="AT47" s="209"/>
      <c r="AU47" s="209"/>
      <c r="AV47" s="210"/>
      <c r="AW47" s="208" t="s">
        <v>27</v>
      </c>
      <c r="AX47" s="209"/>
      <c r="AY47" s="209"/>
      <c r="AZ47" s="209"/>
      <c r="BA47" s="210"/>
    </row>
    <row r="48" spans="1:55" ht="14.25" thickTop="1" thickBot="1">
      <c r="A48" s="211" t="s">
        <v>39</v>
      </c>
      <c r="B48" s="212"/>
      <c r="C48" s="213"/>
      <c r="D48" s="214" t="s">
        <v>40</v>
      </c>
      <c r="E48" s="215"/>
      <c r="F48" s="215"/>
      <c r="G48" s="215"/>
      <c r="H48" s="216"/>
      <c r="I48" s="217" t="s">
        <v>16</v>
      </c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9"/>
      <c r="X48" s="12" t="s">
        <v>13</v>
      </c>
      <c r="Y48" s="214" t="s">
        <v>41</v>
      </c>
      <c r="Z48" s="215"/>
      <c r="AA48" s="215"/>
      <c r="AB48" s="215"/>
      <c r="AC48" s="216"/>
      <c r="AD48" s="217" t="s">
        <v>21</v>
      </c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20"/>
      <c r="AR48" s="205">
        <v>2</v>
      </c>
      <c r="AS48" s="206"/>
      <c r="AT48" s="13" t="s">
        <v>13</v>
      </c>
      <c r="AU48" s="206">
        <v>0</v>
      </c>
      <c r="AV48" s="207"/>
      <c r="AW48" s="205"/>
      <c r="AX48" s="206"/>
      <c r="AY48" s="13" t="s">
        <v>13</v>
      </c>
      <c r="AZ48" s="206"/>
      <c r="BA48" s="207"/>
    </row>
    <row r="49" ht="13.5" thickTop="1"/>
  </sheetData>
  <mergeCells count="315">
    <mergeCell ref="A1:BB1"/>
    <mergeCell ref="A2:BB2"/>
    <mergeCell ref="A3:BB3"/>
    <mergeCell ref="A4:BB4"/>
    <mergeCell ref="A5:BB5"/>
    <mergeCell ref="A7:BA7"/>
    <mergeCell ref="AQ10:AR10"/>
    <mergeCell ref="AS10:AT10"/>
    <mergeCell ref="AU10:AV10"/>
    <mergeCell ref="AO10:AP10"/>
    <mergeCell ref="B11:T11"/>
    <mergeCell ref="Z11:AA11"/>
    <mergeCell ref="AC11:AD11"/>
    <mergeCell ref="AE11:AF11"/>
    <mergeCell ref="AH11:AI11"/>
    <mergeCell ref="AJ11:AK11"/>
    <mergeCell ref="AM11:AN11"/>
    <mergeCell ref="A10:T10"/>
    <mergeCell ref="U10:Y10"/>
    <mergeCell ref="Z10:AD10"/>
    <mergeCell ref="AE10:AI10"/>
    <mergeCell ref="AJ10:AN10"/>
    <mergeCell ref="AS17:AT17"/>
    <mergeCell ref="AU17:AV17"/>
    <mergeCell ref="B13:T13"/>
    <mergeCell ref="U13:V13"/>
    <mergeCell ref="X13:Y13"/>
    <mergeCell ref="Z13:AA13"/>
    <mergeCell ref="AC13:AD13"/>
    <mergeCell ref="AO11:AP11"/>
    <mergeCell ref="AQ11:AR11"/>
    <mergeCell ref="AS11:AT11"/>
    <mergeCell ref="AU11:AV11"/>
    <mergeCell ref="B12:T12"/>
    <mergeCell ref="U12:V12"/>
    <mergeCell ref="X12:Y12"/>
    <mergeCell ref="AE12:AF12"/>
    <mergeCell ref="AH12:AI12"/>
    <mergeCell ref="AJ12:AK12"/>
    <mergeCell ref="AJ13:AK13"/>
    <mergeCell ref="AM13:AN13"/>
    <mergeCell ref="AO13:AP13"/>
    <mergeCell ref="AQ13:AR13"/>
    <mergeCell ref="AS13:AT13"/>
    <mergeCell ref="AU13:AV13"/>
    <mergeCell ref="AM12:AN12"/>
    <mergeCell ref="AH14:AI14"/>
    <mergeCell ref="AS12:AT12"/>
    <mergeCell ref="AU12:AV12"/>
    <mergeCell ref="AO14:AP14"/>
    <mergeCell ref="AQ14:AR14"/>
    <mergeCell ref="AS14:AT14"/>
    <mergeCell ref="AU14:AV14"/>
    <mergeCell ref="AJ15:AN15"/>
    <mergeCell ref="AO15:AP15"/>
    <mergeCell ref="AQ15:AR15"/>
    <mergeCell ref="AS15:AT15"/>
    <mergeCell ref="AO12:AP12"/>
    <mergeCell ref="AQ12:AR12"/>
    <mergeCell ref="B14:T14"/>
    <mergeCell ref="U14:V14"/>
    <mergeCell ref="X14:Y14"/>
    <mergeCell ref="Z14:AA14"/>
    <mergeCell ref="AC14:AD14"/>
    <mergeCell ref="AE14:AF14"/>
    <mergeCell ref="U16:AF16"/>
    <mergeCell ref="A17:T17"/>
    <mergeCell ref="U17:V17"/>
    <mergeCell ref="W17:X17"/>
    <mergeCell ref="Y17:Z17"/>
    <mergeCell ref="AA17:AB17"/>
    <mergeCell ref="AC17:AD17"/>
    <mergeCell ref="AE17:AF17"/>
    <mergeCell ref="AW17:AX17"/>
    <mergeCell ref="AY17:AZ17"/>
    <mergeCell ref="B18:T18"/>
    <mergeCell ref="U18:V18"/>
    <mergeCell ref="W18:X18"/>
    <mergeCell ref="Y18:Z18"/>
    <mergeCell ref="AA18:AB18"/>
    <mergeCell ref="AC18:AD18"/>
    <mergeCell ref="AG17:AH17"/>
    <mergeCell ref="AI17:AJ17"/>
    <mergeCell ref="AK17:AL17"/>
    <mergeCell ref="AM17:AN17"/>
    <mergeCell ref="AO17:AP17"/>
    <mergeCell ref="AQ17:AR17"/>
    <mergeCell ref="AQ18:AR18"/>
    <mergeCell ref="AS18:AT18"/>
    <mergeCell ref="AU18:AV18"/>
    <mergeCell ref="AY18:AZ18"/>
    <mergeCell ref="AK18:AL18"/>
    <mergeCell ref="AM18:AN18"/>
    <mergeCell ref="AO18:AP18"/>
    <mergeCell ref="AE18:AF18"/>
    <mergeCell ref="AG18:AH18"/>
    <mergeCell ref="AI18:AJ18"/>
    <mergeCell ref="AQ19:AR19"/>
    <mergeCell ref="B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E19:AF19"/>
    <mergeCell ref="AG19:AH19"/>
    <mergeCell ref="AI19:AJ19"/>
    <mergeCell ref="AK19:AL19"/>
    <mergeCell ref="AM19:AN19"/>
    <mergeCell ref="AO19:AP19"/>
    <mergeCell ref="AK20:AL20"/>
    <mergeCell ref="B19:T19"/>
    <mergeCell ref="U19:V19"/>
    <mergeCell ref="W19:X19"/>
    <mergeCell ref="Y19:Z19"/>
    <mergeCell ref="AA19:AB19"/>
    <mergeCell ref="AC19:AD19"/>
    <mergeCell ref="B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Y21:AZ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K21:AL21"/>
    <mergeCell ref="AM21:AN21"/>
    <mergeCell ref="AO21:AP21"/>
    <mergeCell ref="AQ21:AR21"/>
    <mergeCell ref="AS21:AT21"/>
    <mergeCell ref="AU21:AV21"/>
    <mergeCell ref="AQ26:AR26"/>
    <mergeCell ref="AS26:AT26"/>
    <mergeCell ref="AU26:AV26"/>
    <mergeCell ref="B27:T27"/>
    <mergeCell ref="Z27:AA27"/>
    <mergeCell ref="AC27:AD27"/>
    <mergeCell ref="AE27:AF27"/>
    <mergeCell ref="AH27:AI27"/>
    <mergeCell ref="AJ27:AK27"/>
    <mergeCell ref="AM27:AN27"/>
    <mergeCell ref="A26:T26"/>
    <mergeCell ref="U26:Y26"/>
    <mergeCell ref="Z26:AD26"/>
    <mergeCell ref="AE26:AI26"/>
    <mergeCell ref="AJ26:AN26"/>
    <mergeCell ref="AO26:AP26"/>
    <mergeCell ref="AS33:AT33"/>
    <mergeCell ref="AU33:AV33"/>
    <mergeCell ref="B29:T29"/>
    <mergeCell ref="U29:V29"/>
    <mergeCell ref="X29:Y29"/>
    <mergeCell ref="Z29:AA29"/>
    <mergeCell ref="AC29:AD29"/>
    <mergeCell ref="AO27:AP27"/>
    <mergeCell ref="AQ27:AR27"/>
    <mergeCell ref="AS27:AT27"/>
    <mergeCell ref="AU27:AV27"/>
    <mergeCell ref="B28:T28"/>
    <mergeCell ref="U28:V28"/>
    <mergeCell ref="X28:Y28"/>
    <mergeCell ref="AE28:AF28"/>
    <mergeCell ref="AH28:AI28"/>
    <mergeCell ref="AJ28:AK28"/>
    <mergeCell ref="AJ29:AK29"/>
    <mergeCell ref="AM29:AN29"/>
    <mergeCell ref="AO29:AP29"/>
    <mergeCell ref="AQ29:AR29"/>
    <mergeCell ref="AS29:AT29"/>
    <mergeCell ref="AU29:AV29"/>
    <mergeCell ref="AM28:AN28"/>
    <mergeCell ref="AH30:AI30"/>
    <mergeCell ref="AS28:AT28"/>
    <mergeCell ref="AU28:AV28"/>
    <mergeCell ref="AO30:AP30"/>
    <mergeCell ref="AQ30:AR30"/>
    <mergeCell ref="AS30:AT30"/>
    <mergeCell ref="AU30:AV30"/>
    <mergeCell ref="AJ31:AN31"/>
    <mergeCell ref="AO31:AP31"/>
    <mergeCell ref="AQ31:AR31"/>
    <mergeCell ref="AS31:AT31"/>
    <mergeCell ref="AO28:AP28"/>
    <mergeCell ref="AQ28:AR28"/>
    <mergeCell ref="B30:T30"/>
    <mergeCell ref="U30:V30"/>
    <mergeCell ref="X30:Y30"/>
    <mergeCell ref="Z30:AA30"/>
    <mergeCell ref="AC30:AD30"/>
    <mergeCell ref="AE30:AF30"/>
    <mergeCell ref="U32:AF32"/>
    <mergeCell ref="A33:T33"/>
    <mergeCell ref="U33:V33"/>
    <mergeCell ref="W33:X33"/>
    <mergeCell ref="Y33:Z33"/>
    <mergeCell ref="AA33:AB33"/>
    <mergeCell ref="AC33:AD33"/>
    <mergeCell ref="AE33:AF33"/>
    <mergeCell ref="AW33:AX33"/>
    <mergeCell ref="AY33:AZ33"/>
    <mergeCell ref="B34:T34"/>
    <mergeCell ref="U34:V34"/>
    <mergeCell ref="W34:X34"/>
    <mergeCell ref="Y34:Z34"/>
    <mergeCell ref="AA34:AB34"/>
    <mergeCell ref="AC34:AD34"/>
    <mergeCell ref="AG33:AH33"/>
    <mergeCell ref="AI33:AJ33"/>
    <mergeCell ref="AK33:AL33"/>
    <mergeCell ref="AM33:AN33"/>
    <mergeCell ref="AO33:AP33"/>
    <mergeCell ref="AQ33:AR33"/>
    <mergeCell ref="AQ34:AR34"/>
    <mergeCell ref="AS34:AT34"/>
    <mergeCell ref="AU34:AV34"/>
    <mergeCell ref="AY34:AZ34"/>
    <mergeCell ref="AK34:AL34"/>
    <mergeCell ref="AM34:AN34"/>
    <mergeCell ref="AO34:AP34"/>
    <mergeCell ref="AE34:AF34"/>
    <mergeCell ref="AG34:AH34"/>
    <mergeCell ref="AI34:AJ34"/>
    <mergeCell ref="AQ35:AR35"/>
    <mergeCell ref="B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E35:AF35"/>
    <mergeCell ref="AG35:AH35"/>
    <mergeCell ref="AI35:AJ35"/>
    <mergeCell ref="AK35:AL35"/>
    <mergeCell ref="AM35:AN35"/>
    <mergeCell ref="AO35:AP35"/>
    <mergeCell ref="AK36:AL36"/>
    <mergeCell ref="B35:T35"/>
    <mergeCell ref="U35:V35"/>
    <mergeCell ref="W35:X35"/>
    <mergeCell ref="Y35:Z35"/>
    <mergeCell ref="AA35:AB35"/>
    <mergeCell ref="AC35:AD35"/>
    <mergeCell ref="B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K37:AL37"/>
    <mergeCell ref="AM37:AN37"/>
    <mergeCell ref="AO37:AP37"/>
    <mergeCell ref="AQ37:AR37"/>
    <mergeCell ref="AS37:AT37"/>
    <mergeCell ref="AU37:AV37"/>
    <mergeCell ref="AR42:AV42"/>
    <mergeCell ref="AW42:BA42"/>
    <mergeCell ref="A43:C43"/>
    <mergeCell ref="D43:H43"/>
    <mergeCell ref="I43:W43"/>
    <mergeCell ref="Y43:AC43"/>
    <mergeCell ref="AD43:AQ43"/>
    <mergeCell ref="AR43:AS43"/>
    <mergeCell ref="AU43:AV43"/>
    <mergeCell ref="AW43:AX43"/>
    <mergeCell ref="AZ43:BA43"/>
    <mergeCell ref="A44:C44"/>
    <mergeCell ref="D44:H44"/>
    <mergeCell ref="I44:W44"/>
    <mergeCell ref="Y44:AC44"/>
    <mergeCell ref="AD44:AQ44"/>
    <mergeCell ref="AR44:AS44"/>
    <mergeCell ref="AU44:AV44"/>
    <mergeCell ref="AW44:AX44"/>
    <mergeCell ref="AZ44:BA44"/>
    <mergeCell ref="AW48:AX48"/>
    <mergeCell ref="AZ48:BA48"/>
    <mergeCell ref="AR47:AV47"/>
    <mergeCell ref="AW47:BA47"/>
    <mergeCell ref="A48:C48"/>
    <mergeCell ref="D48:H48"/>
    <mergeCell ref="I48:W48"/>
    <mergeCell ref="Y48:AC48"/>
    <mergeCell ref="AD48:AQ48"/>
    <mergeCell ref="AR48:AS48"/>
    <mergeCell ref="AU48:AV48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0"/>
  <sheetViews>
    <sheetView showGridLines="0" topLeftCell="A39" workbookViewId="0">
      <selection activeCell="BE58" sqref="BE58"/>
    </sheetView>
  </sheetViews>
  <sheetFormatPr defaultRowHeight="12.75"/>
  <cols>
    <col min="1" max="1" width="3" customWidth="1"/>
    <col min="2" max="54" width="1.7109375" customWidth="1"/>
  </cols>
  <sheetData>
    <row r="1" spans="1:54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4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4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4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4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4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4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42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4" s="2" customFormat="1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393">
        <v>1</v>
      </c>
      <c r="T10" s="393"/>
      <c r="U10" s="393"/>
      <c r="V10" s="393"/>
      <c r="W10" s="393"/>
      <c r="X10" s="394">
        <v>2</v>
      </c>
      <c r="Y10" s="394"/>
      <c r="Z10" s="394"/>
      <c r="AA10" s="394"/>
      <c r="AB10" s="394"/>
      <c r="AC10" s="394">
        <v>3</v>
      </c>
      <c r="AD10" s="394"/>
      <c r="AE10" s="394"/>
      <c r="AF10" s="394"/>
      <c r="AG10" s="394"/>
      <c r="AH10" s="395">
        <v>4</v>
      </c>
      <c r="AI10" s="395"/>
      <c r="AJ10" s="395"/>
      <c r="AK10" s="395"/>
      <c r="AL10" s="395"/>
      <c r="AM10" s="396">
        <v>5</v>
      </c>
      <c r="AN10" s="396"/>
      <c r="AO10" s="396"/>
      <c r="AP10" s="396"/>
      <c r="AQ10" s="396"/>
      <c r="AR10" s="397">
        <v>6</v>
      </c>
      <c r="AS10" s="397"/>
      <c r="AT10" s="397"/>
      <c r="AU10" s="397"/>
      <c r="AV10" s="397"/>
      <c r="AW10" s="398" t="s">
        <v>9</v>
      </c>
      <c r="AX10" s="398"/>
      <c r="AY10" s="398" t="s">
        <v>10</v>
      </c>
      <c r="AZ10" s="398"/>
      <c r="BA10" s="398" t="s">
        <v>11</v>
      </c>
      <c r="BB10" s="398"/>
    </row>
    <row r="11" spans="1:54" s="2" customFormat="1" ht="13.5" thickTop="1">
      <c r="A11" s="79">
        <v>1</v>
      </c>
      <c r="B11" s="405" t="s">
        <v>43</v>
      </c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80"/>
      <c r="T11" s="81"/>
      <c r="U11" s="81"/>
      <c r="V11" s="81"/>
      <c r="W11" s="82"/>
      <c r="X11" s="468">
        <v>0</v>
      </c>
      <c r="Y11" s="468"/>
      <c r="Z11" s="184" t="s">
        <v>13</v>
      </c>
      <c r="AA11" s="469">
        <v>1</v>
      </c>
      <c r="AB11" s="469"/>
      <c r="AC11" s="467">
        <v>0</v>
      </c>
      <c r="AD11" s="467"/>
      <c r="AE11" s="181" t="s">
        <v>13</v>
      </c>
      <c r="AF11" s="470">
        <v>1</v>
      </c>
      <c r="AG11" s="470"/>
      <c r="AH11" s="467">
        <v>0</v>
      </c>
      <c r="AI11" s="467"/>
      <c r="AJ11" s="181" t="s">
        <v>13</v>
      </c>
      <c r="AK11" s="470">
        <v>1</v>
      </c>
      <c r="AL11" s="470"/>
      <c r="AM11" s="467">
        <v>0</v>
      </c>
      <c r="AN11" s="467"/>
      <c r="AO11" s="181" t="s">
        <v>13</v>
      </c>
      <c r="AP11" s="470">
        <v>1</v>
      </c>
      <c r="AQ11" s="470"/>
      <c r="AR11" s="467">
        <v>0</v>
      </c>
      <c r="AS11" s="467"/>
      <c r="AT11" s="181" t="s">
        <v>13</v>
      </c>
      <c r="AU11" s="399">
        <v>1</v>
      </c>
      <c r="AV11" s="399"/>
      <c r="AW11" s="306">
        <f>SUM(X11+AC11+AH11+AM11+AR11)</f>
        <v>0</v>
      </c>
      <c r="AX11" s="306"/>
      <c r="AY11" s="306">
        <f t="shared" ref="AY11:AY16" si="0">SUM(L11+Q11+V11+AA11+AF11+AK11+AP11+AU11)</f>
        <v>5</v>
      </c>
      <c r="AZ11" s="306"/>
      <c r="BA11" s="400" t="s">
        <v>158</v>
      </c>
      <c r="BB11" s="400"/>
    </row>
    <row r="12" spans="1:54" s="2" customFormat="1">
      <c r="A12" s="83">
        <v>2</v>
      </c>
      <c r="B12" s="402" t="s">
        <v>44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4"/>
      <c r="S12" s="471">
        <v>1</v>
      </c>
      <c r="T12" s="471"/>
      <c r="U12" s="185" t="s">
        <v>13</v>
      </c>
      <c r="V12" s="472">
        <v>0</v>
      </c>
      <c r="W12" s="472"/>
      <c r="X12" s="84"/>
      <c r="Y12" s="85"/>
      <c r="Z12" s="85"/>
      <c r="AA12" s="85"/>
      <c r="AB12" s="86"/>
      <c r="AC12" s="456">
        <v>2</v>
      </c>
      <c r="AD12" s="456"/>
      <c r="AE12" s="131" t="s">
        <v>13</v>
      </c>
      <c r="AF12" s="464">
        <v>0</v>
      </c>
      <c r="AG12" s="464"/>
      <c r="AH12" s="456">
        <v>2</v>
      </c>
      <c r="AI12" s="456"/>
      <c r="AJ12" s="131" t="s">
        <v>13</v>
      </c>
      <c r="AK12" s="464">
        <v>0</v>
      </c>
      <c r="AL12" s="464"/>
      <c r="AM12" s="474">
        <v>2</v>
      </c>
      <c r="AN12" s="474"/>
      <c r="AO12" s="97" t="s">
        <v>13</v>
      </c>
      <c r="AP12" s="473">
        <v>2</v>
      </c>
      <c r="AQ12" s="473"/>
      <c r="AR12" s="455">
        <v>3</v>
      </c>
      <c r="AS12" s="455"/>
      <c r="AT12" s="125" t="s">
        <v>13</v>
      </c>
      <c r="AU12" s="401">
        <v>4</v>
      </c>
      <c r="AV12" s="401"/>
      <c r="AW12" s="294">
        <f>SUM(I12+N12+S12+AC12+AH12+AM12+AR12)</f>
        <v>10</v>
      </c>
      <c r="AX12" s="294"/>
      <c r="AY12" s="294">
        <f t="shared" si="0"/>
        <v>6</v>
      </c>
      <c r="AZ12" s="294"/>
      <c r="BA12" s="383">
        <v>10</v>
      </c>
      <c r="BB12" s="383"/>
    </row>
    <row r="13" spans="1:54" s="2" customFormat="1">
      <c r="A13" s="87">
        <v>3</v>
      </c>
      <c r="B13" s="376" t="s">
        <v>45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413">
        <v>1</v>
      </c>
      <c r="T13" s="413"/>
      <c r="U13" s="177" t="s">
        <v>13</v>
      </c>
      <c r="V13" s="414">
        <v>0</v>
      </c>
      <c r="W13" s="414"/>
      <c r="X13" s="455">
        <v>0</v>
      </c>
      <c r="Y13" s="455"/>
      <c r="Z13" s="125" t="s">
        <v>13</v>
      </c>
      <c r="AA13" s="475">
        <v>2</v>
      </c>
      <c r="AB13" s="475"/>
      <c r="AC13" s="84"/>
      <c r="AD13" s="85"/>
      <c r="AE13" s="85"/>
      <c r="AF13" s="85"/>
      <c r="AG13" s="86"/>
      <c r="AH13" s="474">
        <v>1</v>
      </c>
      <c r="AI13" s="474"/>
      <c r="AJ13" s="97" t="s">
        <v>13</v>
      </c>
      <c r="AK13" s="473">
        <v>1</v>
      </c>
      <c r="AL13" s="473"/>
      <c r="AM13" s="476">
        <v>1</v>
      </c>
      <c r="AN13" s="455"/>
      <c r="AO13" s="125" t="s">
        <v>13</v>
      </c>
      <c r="AP13" s="475">
        <v>7</v>
      </c>
      <c r="AQ13" s="475"/>
      <c r="AR13" s="455">
        <v>1</v>
      </c>
      <c r="AS13" s="455"/>
      <c r="AT13" s="125" t="s">
        <v>13</v>
      </c>
      <c r="AU13" s="401">
        <v>2</v>
      </c>
      <c r="AV13" s="401"/>
      <c r="AW13" s="294">
        <f>SUM(I13+N13+S13+X13+AH13+AM13+AR13)</f>
        <v>4</v>
      </c>
      <c r="AX13" s="294"/>
      <c r="AY13" s="294">
        <f t="shared" si="0"/>
        <v>12</v>
      </c>
      <c r="AZ13" s="294"/>
      <c r="BA13" s="383">
        <v>4</v>
      </c>
      <c r="BB13" s="383"/>
    </row>
    <row r="14" spans="1:54" s="2" customFormat="1">
      <c r="A14" s="87">
        <v>4</v>
      </c>
      <c r="B14" s="376" t="s">
        <v>15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413">
        <v>1</v>
      </c>
      <c r="T14" s="413"/>
      <c r="U14" s="177" t="s">
        <v>13</v>
      </c>
      <c r="V14" s="414">
        <v>0</v>
      </c>
      <c r="W14" s="414"/>
      <c r="X14" s="455">
        <v>0</v>
      </c>
      <c r="Y14" s="455"/>
      <c r="Z14" s="125" t="s">
        <v>13</v>
      </c>
      <c r="AA14" s="475">
        <v>2</v>
      </c>
      <c r="AB14" s="475"/>
      <c r="AC14" s="474">
        <v>1</v>
      </c>
      <c r="AD14" s="474"/>
      <c r="AE14" s="97" t="s">
        <v>13</v>
      </c>
      <c r="AF14" s="473">
        <v>1</v>
      </c>
      <c r="AG14" s="473"/>
      <c r="AH14" s="84"/>
      <c r="AI14" s="85"/>
      <c r="AJ14" s="85"/>
      <c r="AK14" s="85"/>
      <c r="AL14" s="86"/>
      <c r="AM14" s="455">
        <v>2</v>
      </c>
      <c r="AN14" s="455"/>
      <c r="AO14" s="125" t="s">
        <v>13</v>
      </c>
      <c r="AP14" s="475">
        <v>6</v>
      </c>
      <c r="AQ14" s="475"/>
      <c r="AR14" s="455">
        <v>0</v>
      </c>
      <c r="AS14" s="455"/>
      <c r="AT14" s="125" t="s">
        <v>13</v>
      </c>
      <c r="AU14" s="401">
        <v>2</v>
      </c>
      <c r="AV14" s="401"/>
      <c r="AW14" s="294">
        <f>SUM(I14+N14+S14+X14+AC14+AM14+AR14)</f>
        <v>4</v>
      </c>
      <c r="AX14" s="294"/>
      <c r="AY14" s="294">
        <f t="shared" si="0"/>
        <v>11</v>
      </c>
      <c r="AZ14" s="294"/>
      <c r="BA14" s="383">
        <v>4</v>
      </c>
      <c r="BB14" s="383"/>
    </row>
    <row r="15" spans="1:54" s="2" customFormat="1">
      <c r="A15" s="87">
        <v>5</v>
      </c>
      <c r="B15" s="263" t="s">
        <v>46</v>
      </c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1"/>
      <c r="S15" s="413">
        <v>1</v>
      </c>
      <c r="T15" s="413"/>
      <c r="U15" s="177" t="s">
        <v>13</v>
      </c>
      <c r="V15" s="414">
        <v>0</v>
      </c>
      <c r="W15" s="414"/>
      <c r="X15" s="456">
        <v>4</v>
      </c>
      <c r="Y15" s="456"/>
      <c r="Z15" s="131" t="s">
        <v>13</v>
      </c>
      <c r="AA15" s="464">
        <v>3</v>
      </c>
      <c r="AB15" s="464"/>
      <c r="AC15" s="456">
        <v>7</v>
      </c>
      <c r="AD15" s="456"/>
      <c r="AE15" s="131" t="s">
        <v>13</v>
      </c>
      <c r="AF15" s="464">
        <v>1</v>
      </c>
      <c r="AG15" s="464"/>
      <c r="AH15" s="465">
        <v>6</v>
      </c>
      <c r="AI15" s="465"/>
      <c r="AJ15" s="128" t="s">
        <v>13</v>
      </c>
      <c r="AK15" s="466">
        <v>2</v>
      </c>
      <c r="AL15" s="466"/>
      <c r="AM15" s="84"/>
      <c r="AN15" s="85"/>
      <c r="AO15" s="85"/>
      <c r="AP15" s="85"/>
      <c r="AQ15" s="86"/>
      <c r="AR15" s="391">
        <v>1</v>
      </c>
      <c r="AS15" s="391"/>
      <c r="AT15" s="147" t="s">
        <v>13</v>
      </c>
      <c r="AU15" s="392">
        <v>4</v>
      </c>
      <c r="AV15" s="392"/>
      <c r="AW15" s="294">
        <f>SUM(I15+N15+S15+X15+AC15+AH15+AR15)</f>
        <v>19</v>
      </c>
      <c r="AX15" s="294"/>
      <c r="AY15" s="294">
        <f t="shared" si="0"/>
        <v>10</v>
      </c>
      <c r="AZ15" s="294"/>
      <c r="BA15" s="383">
        <v>12</v>
      </c>
      <c r="BB15" s="383"/>
    </row>
    <row r="16" spans="1:54" s="2" customFormat="1" ht="13.5" thickBot="1">
      <c r="A16" s="88">
        <v>6</v>
      </c>
      <c r="B16" s="258" t="s">
        <v>16</v>
      </c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7"/>
      <c r="S16" s="459">
        <v>1</v>
      </c>
      <c r="T16" s="459"/>
      <c r="U16" s="182" t="s">
        <v>13</v>
      </c>
      <c r="V16" s="452">
        <v>0</v>
      </c>
      <c r="W16" s="452"/>
      <c r="X16" s="463">
        <v>2</v>
      </c>
      <c r="Y16" s="463"/>
      <c r="Z16" s="98" t="s">
        <v>13</v>
      </c>
      <c r="AA16" s="462">
        <v>2</v>
      </c>
      <c r="AB16" s="462"/>
      <c r="AC16" s="384">
        <v>2</v>
      </c>
      <c r="AD16" s="384"/>
      <c r="AE16" s="137" t="s">
        <v>13</v>
      </c>
      <c r="AF16" s="385">
        <v>1</v>
      </c>
      <c r="AG16" s="385"/>
      <c r="AH16" s="384">
        <v>2</v>
      </c>
      <c r="AI16" s="384"/>
      <c r="AJ16" s="137" t="s">
        <v>13</v>
      </c>
      <c r="AK16" s="385">
        <v>0</v>
      </c>
      <c r="AL16" s="385"/>
      <c r="AM16" s="384">
        <v>4</v>
      </c>
      <c r="AN16" s="384"/>
      <c r="AO16" s="137" t="s">
        <v>13</v>
      </c>
      <c r="AP16" s="385">
        <v>1</v>
      </c>
      <c r="AQ16" s="385"/>
      <c r="AR16" s="89"/>
      <c r="AS16" s="90"/>
      <c r="AT16" s="90"/>
      <c r="AU16" s="90"/>
      <c r="AV16" s="91"/>
      <c r="AW16" s="386">
        <f>SUM(I16+N16+S16+X16+AC16+AH16+AM16)</f>
        <v>11</v>
      </c>
      <c r="AX16" s="386"/>
      <c r="AY16" s="386">
        <f t="shared" si="0"/>
        <v>4</v>
      </c>
      <c r="AZ16" s="386"/>
      <c r="BA16" s="387">
        <v>13</v>
      </c>
      <c r="BB16" s="387"/>
    </row>
    <row r="17" spans="1:62" s="2" customFormat="1" ht="14.25" thickTop="1" thickBot="1">
      <c r="A17" s="3"/>
      <c r="N17" s="4"/>
      <c r="S17" s="4"/>
      <c r="X17" s="4"/>
      <c r="AC17" s="4"/>
      <c r="AH17" s="4"/>
      <c r="AI17" s="4"/>
      <c r="AM17" s="4"/>
      <c r="AR17" s="388" t="s">
        <v>17</v>
      </c>
      <c r="AS17" s="388"/>
      <c r="AT17" s="388"/>
      <c r="AU17" s="388"/>
      <c r="AV17" s="388"/>
      <c r="AW17" s="389">
        <f>SUM(AW11:AW16)</f>
        <v>48</v>
      </c>
      <c r="AX17" s="389"/>
      <c r="AY17" s="389">
        <f>SUM(AY11:AY16)</f>
        <v>48</v>
      </c>
      <c r="AZ17" s="389"/>
      <c r="BA17" s="92"/>
      <c r="BB17" s="60"/>
      <c r="BJ17" s="93" t="s">
        <v>47</v>
      </c>
    </row>
    <row r="18" spans="1:62" s="2" customFormat="1" ht="16.5" customHeight="1" thickTop="1" thickBo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449" t="s">
        <v>18</v>
      </c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</row>
    <row r="19" spans="1:62" s="2" customFormat="1" ht="14.25" thickTop="1" thickBot="1">
      <c r="A19" s="208" t="s">
        <v>8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S19" s="450">
        <v>1</v>
      </c>
      <c r="T19" s="450"/>
      <c r="U19" s="408">
        <v>2</v>
      </c>
      <c r="V19" s="408"/>
      <c r="W19" s="408">
        <v>3</v>
      </c>
      <c r="X19" s="408"/>
      <c r="Y19" s="408">
        <v>4</v>
      </c>
      <c r="Z19" s="408"/>
      <c r="AA19" s="408">
        <v>5</v>
      </c>
      <c r="AB19" s="408"/>
      <c r="AC19" s="408">
        <v>6</v>
      </c>
      <c r="AD19" s="408"/>
      <c r="AE19" s="408">
        <v>7</v>
      </c>
      <c r="AF19" s="408"/>
      <c r="AG19" s="408">
        <v>8</v>
      </c>
      <c r="AH19" s="408"/>
      <c r="AI19" s="408">
        <v>9</v>
      </c>
      <c r="AJ19" s="408"/>
      <c r="AK19" s="408">
        <v>10</v>
      </c>
      <c r="AL19" s="408"/>
      <c r="AM19" s="408">
        <v>11</v>
      </c>
      <c r="AN19" s="408"/>
      <c r="AO19" s="408">
        <v>12</v>
      </c>
      <c r="AP19" s="408"/>
      <c r="AQ19" s="408">
        <v>13</v>
      </c>
      <c r="AR19" s="408"/>
      <c r="AS19" s="408">
        <v>14</v>
      </c>
      <c r="AT19" s="408"/>
      <c r="AU19" s="408">
        <v>15</v>
      </c>
      <c r="AV19" s="408"/>
      <c r="AW19" s="390"/>
      <c r="AX19" s="390"/>
      <c r="AY19" s="273"/>
      <c r="AZ19" s="273"/>
      <c r="BA19" s="273"/>
      <c r="BB19" s="273"/>
    </row>
    <row r="20" spans="1:62" s="2" customFormat="1" ht="13.5" thickTop="1">
      <c r="A20" s="79">
        <v>1</v>
      </c>
      <c r="B20" s="405" t="s">
        <v>43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41" t="s">
        <v>155</v>
      </c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2"/>
      <c r="AQ20" s="442"/>
      <c r="AR20" s="442"/>
      <c r="AS20" s="442"/>
      <c r="AT20" s="442"/>
      <c r="AU20" s="442"/>
      <c r="AV20" s="443"/>
      <c r="AW20" s="382"/>
      <c r="AX20" s="382"/>
      <c r="AY20" s="250"/>
      <c r="AZ20" s="250"/>
      <c r="BA20" s="250"/>
      <c r="BB20" s="250"/>
    </row>
    <row r="21" spans="1:62" s="2" customFormat="1">
      <c r="A21" s="83">
        <v>2</v>
      </c>
      <c r="B21" s="402" t="s">
        <v>44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4"/>
      <c r="S21" s="378" t="s">
        <v>126</v>
      </c>
      <c r="T21" s="378"/>
      <c r="U21" s="379" t="s">
        <v>126</v>
      </c>
      <c r="V21" s="379"/>
      <c r="W21" s="379" t="s">
        <v>126</v>
      </c>
      <c r="X21" s="379"/>
      <c r="Y21" s="379" t="s">
        <v>126</v>
      </c>
      <c r="Z21" s="379"/>
      <c r="AA21" s="379" t="s">
        <v>126</v>
      </c>
      <c r="AB21" s="379"/>
      <c r="AC21" s="379" t="s">
        <v>126</v>
      </c>
      <c r="AD21" s="379"/>
      <c r="AE21" s="379" t="s">
        <v>126</v>
      </c>
      <c r="AF21" s="379"/>
      <c r="AG21" s="379" t="s">
        <v>126</v>
      </c>
      <c r="AH21" s="379"/>
      <c r="AI21" s="379" t="s">
        <v>126</v>
      </c>
      <c r="AJ21" s="379"/>
      <c r="AK21" s="379" t="s">
        <v>126</v>
      </c>
      <c r="AL21" s="379"/>
      <c r="AM21" s="380"/>
      <c r="AN21" s="380"/>
      <c r="AO21" s="380"/>
      <c r="AP21" s="380"/>
      <c r="AQ21" s="380"/>
      <c r="AR21" s="380"/>
      <c r="AS21" s="380"/>
      <c r="AT21" s="380"/>
      <c r="AU21" s="381"/>
      <c r="AV21" s="381"/>
      <c r="AW21" s="382"/>
      <c r="AX21" s="382"/>
      <c r="AY21" s="250"/>
      <c r="AZ21" s="250"/>
      <c r="BA21" s="250"/>
      <c r="BB21" s="250"/>
    </row>
    <row r="22" spans="1:62" s="2" customFormat="1">
      <c r="A22" s="87">
        <v>3</v>
      </c>
      <c r="B22" s="376" t="s">
        <v>45</v>
      </c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8" t="s">
        <v>126</v>
      </c>
      <c r="T22" s="378"/>
      <c r="U22" s="379" t="s">
        <v>126</v>
      </c>
      <c r="V22" s="379"/>
      <c r="W22" s="379" t="s">
        <v>126</v>
      </c>
      <c r="X22" s="379"/>
      <c r="Y22" s="379" t="s">
        <v>126</v>
      </c>
      <c r="Z22" s="379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1"/>
      <c r="AV22" s="381"/>
      <c r="AW22" s="382"/>
      <c r="AX22" s="382"/>
      <c r="AY22" s="250"/>
      <c r="AZ22" s="250"/>
      <c r="BA22" s="250"/>
      <c r="BB22" s="250"/>
      <c r="BI22" s="93" t="s">
        <v>48</v>
      </c>
    </row>
    <row r="23" spans="1:62" s="2" customFormat="1">
      <c r="A23" s="87">
        <v>4</v>
      </c>
      <c r="B23" s="376" t="s">
        <v>15</v>
      </c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8" t="s">
        <v>126</v>
      </c>
      <c r="T23" s="378"/>
      <c r="U23" s="379" t="s">
        <v>126</v>
      </c>
      <c r="V23" s="379"/>
      <c r="W23" s="379" t="s">
        <v>126</v>
      </c>
      <c r="X23" s="379"/>
      <c r="Y23" s="379" t="s">
        <v>126</v>
      </c>
      <c r="Z23" s="379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1"/>
      <c r="AV23" s="381"/>
      <c r="AW23" s="382"/>
      <c r="AX23" s="382"/>
      <c r="AY23" s="250"/>
      <c r="AZ23" s="250"/>
      <c r="BA23" s="250"/>
      <c r="BB23" s="250"/>
    </row>
    <row r="24" spans="1:62" s="2" customFormat="1">
      <c r="A24" s="87">
        <v>5</v>
      </c>
      <c r="B24" s="263" t="s">
        <v>46</v>
      </c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1"/>
      <c r="S24" s="378" t="s">
        <v>126</v>
      </c>
      <c r="T24" s="378"/>
      <c r="U24" s="379" t="s">
        <v>126</v>
      </c>
      <c r="V24" s="379"/>
      <c r="W24" s="379" t="s">
        <v>126</v>
      </c>
      <c r="X24" s="379"/>
      <c r="Y24" s="379" t="s">
        <v>126</v>
      </c>
      <c r="Z24" s="379"/>
      <c r="AA24" s="379" t="s">
        <v>126</v>
      </c>
      <c r="AB24" s="379"/>
      <c r="AC24" s="379" t="s">
        <v>126</v>
      </c>
      <c r="AD24" s="379"/>
      <c r="AE24" s="478" t="s">
        <v>126</v>
      </c>
      <c r="AF24" s="479"/>
      <c r="AG24" s="478" t="s">
        <v>126</v>
      </c>
      <c r="AH24" s="479"/>
      <c r="AI24" s="478" t="s">
        <v>126</v>
      </c>
      <c r="AJ24" s="479"/>
      <c r="AK24" s="379" t="s">
        <v>126</v>
      </c>
      <c r="AL24" s="379"/>
      <c r="AM24" s="379" t="s">
        <v>126</v>
      </c>
      <c r="AN24" s="379"/>
      <c r="AO24" s="379" t="s">
        <v>126</v>
      </c>
      <c r="AP24" s="379"/>
      <c r="AQ24" s="380"/>
      <c r="AR24" s="380"/>
      <c r="AS24" s="380"/>
      <c r="AT24" s="380"/>
      <c r="AU24" s="381"/>
      <c r="AV24" s="381"/>
      <c r="AW24" s="382"/>
      <c r="AX24" s="382"/>
      <c r="AY24" s="250"/>
      <c r="AZ24" s="250"/>
      <c r="BA24" s="250"/>
      <c r="BB24" s="250"/>
    </row>
    <row r="25" spans="1:62" s="2" customFormat="1" ht="13.5" thickBot="1">
      <c r="A25" s="88">
        <v>6</v>
      </c>
      <c r="B25" s="258" t="s">
        <v>16</v>
      </c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7"/>
      <c r="S25" s="477" t="s">
        <v>126</v>
      </c>
      <c r="T25" s="477"/>
      <c r="U25" s="437" t="s">
        <v>126</v>
      </c>
      <c r="V25" s="437"/>
      <c r="W25" s="437" t="s">
        <v>126</v>
      </c>
      <c r="X25" s="437"/>
      <c r="Y25" s="437" t="s">
        <v>126</v>
      </c>
      <c r="Z25" s="437"/>
      <c r="AA25" s="437" t="s">
        <v>126</v>
      </c>
      <c r="AB25" s="437"/>
      <c r="AC25" s="437" t="s">
        <v>126</v>
      </c>
      <c r="AD25" s="437"/>
      <c r="AE25" s="437" t="s">
        <v>126</v>
      </c>
      <c r="AF25" s="437"/>
      <c r="AG25" s="437" t="s">
        <v>126</v>
      </c>
      <c r="AH25" s="437"/>
      <c r="AI25" s="437" t="s">
        <v>126</v>
      </c>
      <c r="AJ25" s="437"/>
      <c r="AK25" s="437" t="s">
        <v>126</v>
      </c>
      <c r="AL25" s="437"/>
      <c r="AM25" s="437" t="s">
        <v>126</v>
      </c>
      <c r="AN25" s="437"/>
      <c r="AO25" s="437" t="s">
        <v>126</v>
      </c>
      <c r="AP25" s="437"/>
      <c r="AQ25" s="437" t="s">
        <v>126</v>
      </c>
      <c r="AR25" s="437"/>
      <c r="AS25" s="480"/>
      <c r="AT25" s="480"/>
      <c r="AU25" s="480"/>
      <c r="AV25" s="480"/>
      <c r="AW25" s="112"/>
      <c r="AX25" s="118"/>
      <c r="AY25" s="106"/>
      <c r="AZ25" s="106"/>
      <c r="BA25" s="106"/>
      <c r="BB25" s="106"/>
      <c r="BI25" s="93" t="s">
        <v>49</v>
      </c>
    </row>
    <row r="26" spans="1:62" s="2" customFormat="1" ht="14.25" thickTop="1" thickBot="1">
      <c r="A26" s="3"/>
      <c r="S26" s="481">
        <v>15</v>
      </c>
      <c r="T26" s="481"/>
      <c r="U26" s="481">
        <v>14</v>
      </c>
      <c r="V26" s="481"/>
      <c r="W26" s="481">
        <v>13</v>
      </c>
      <c r="X26" s="481"/>
      <c r="Y26" s="481">
        <v>12</v>
      </c>
      <c r="Z26" s="481"/>
      <c r="AA26" s="481">
        <v>11</v>
      </c>
      <c r="AB26" s="481"/>
      <c r="AC26" s="481">
        <v>10</v>
      </c>
      <c r="AD26" s="481"/>
      <c r="AE26" s="481">
        <v>9</v>
      </c>
      <c r="AF26" s="481"/>
      <c r="AG26" s="481">
        <v>8</v>
      </c>
      <c r="AH26" s="481"/>
      <c r="AI26" s="481">
        <v>7</v>
      </c>
      <c r="AJ26" s="481"/>
      <c r="AK26" s="481">
        <v>6</v>
      </c>
      <c r="AL26" s="481"/>
      <c r="AM26" s="481">
        <v>5</v>
      </c>
      <c r="AN26" s="481"/>
      <c r="AO26" s="481">
        <v>4</v>
      </c>
      <c r="AP26" s="481"/>
      <c r="AQ26" s="481">
        <v>3</v>
      </c>
      <c r="AR26" s="481"/>
      <c r="AS26" s="481">
        <v>2</v>
      </c>
      <c r="AT26" s="481"/>
      <c r="AU26" s="458">
        <v>1</v>
      </c>
      <c r="AV26" s="458"/>
      <c r="AW26" s="94"/>
      <c r="AX26" s="4"/>
      <c r="AY26" s="273"/>
      <c r="AZ26" s="273"/>
      <c r="BA26" s="273"/>
      <c r="BB26" s="273"/>
    </row>
    <row r="27" spans="1:62" s="2" customFormat="1" ht="13.5" thickTop="1">
      <c r="A27" s="3"/>
      <c r="AI27" s="95"/>
      <c r="AJ27" s="95"/>
      <c r="AK27" s="63" t="s">
        <v>50</v>
      </c>
      <c r="AL27" s="95"/>
      <c r="AM27" s="95"/>
      <c r="AN27" s="95"/>
      <c r="AO27" s="114"/>
      <c r="AP27" s="114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</row>
    <row r="28" spans="1:62" ht="13.5" thickBot="1"/>
    <row r="29" spans="1:62" s="2" customFormat="1" ht="14.25" thickTop="1" thickBot="1">
      <c r="A29" s="208" t="s">
        <v>20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10"/>
      <c r="S29" s="393">
        <v>1</v>
      </c>
      <c r="T29" s="393"/>
      <c r="U29" s="393"/>
      <c r="V29" s="393"/>
      <c r="W29" s="393"/>
      <c r="X29" s="394">
        <v>2</v>
      </c>
      <c r="Y29" s="394"/>
      <c r="Z29" s="394"/>
      <c r="AA29" s="394"/>
      <c r="AB29" s="394"/>
      <c r="AC29" s="394">
        <v>3</v>
      </c>
      <c r="AD29" s="394"/>
      <c r="AE29" s="394"/>
      <c r="AF29" s="394"/>
      <c r="AG29" s="394"/>
      <c r="AH29" s="395">
        <v>4</v>
      </c>
      <c r="AI29" s="395"/>
      <c r="AJ29" s="395"/>
      <c r="AK29" s="395"/>
      <c r="AL29" s="395"/>
      <c r="AM29" s="396">
        <v>5</v>
      </c>
      <c r="AN29" s="396"/>
      <c r="AO29" s="396"/>
      <c r="AP29" s="396"/>
      <c r="AQ29" s="396"/>
      <c r="AR29" s="397">
        <v>6</v>
      </c>
      <c r="AS29" s="397"/>
      <c r="AT29" s="397"/>
      <c r="AU29" s="397"/>
      <c r="AV29" s="397"/>
      <c r="AW29" s="398" t="s">
        <v>9</v>
      </c>
      <c r="AX29" s="398"/>
      <c r="AY29" s="398" t="s">
        <v>10</v>
      </c>
      <c r="AZ29" s="398"/>
      <c r="BA29" s="398" t="s">
        <v>11</v>
      </c>
      <c r="BB29" s="398"/>
    </row>
    <row r="30" spans="1:62" s="2" customFormat="1" ht="13.5" thickTop="1">
      <c r="A30" s="79">
        <v>1</v>
      </c>
      <c r="B30" s="405" t="s">
        <v>51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80"/>
      <c r="T30" s="81"/>
      <c r="U30" s="81"/>
      <c r="V30" s="81"/>
      <c r="W30" s="82"/>
      <c r="X30" s="482">
        <v>2</v>
      </c>
      <c r="Y30" s="482"/>
      <c r="Z30" s="96" t="s">
        <v>13</v>
      </c>
      <c r="AA30" s="483">
        <v>2</v>
      </c>
      <c r="AB30" s="483"/>
      <c r="AC30" s="467">
        <v>1</v>
      </c>
      <c r="AD30" s="467"/>
      <c r="AE30" s="181" t="s">
        <v>13</v>
      </c>
      <c r="AF30" s="470">
        <v>0</v>
      </c>
      <c r="AG30" s="470"/>
      <c r="AH30" s="418">
        <v>0</v>
      </c>
      <c r="AI30" s="418"/>
      <c r="AJ30" s="138" t="s">
        <v>13</v>
      </c>
      <c r="AK30" s="453">
        <v>2</v>
      </c>
      <c r="AL30" s="453"/>
      <c r="AM30" s="454">
        <v>7</v>
      </c>
      <c r="AN30" s="454"/>
      <c r="AO30" s="124" t="s">
        <v>13</v>
      </c>
      <c r="AP30" s="417">
        <v>0</v>
      </c>
      <c r="AQ30" s="417"/>
      <c r="AR30" s="418">
        <v>0</v>
      </c>
      <c r="AS30" s="418"/>
      <c r="AT30" s="138" t="s">
        <v>13</v>
      </c>
      <c r="AU30" s="412">
        <v>2</v>
      </c>
      <c r="AV30" s="412"/>
      <c r="AW30" s="306">
        <f>SUM(X30+AC30+AH30+AM30+AR30)</f>
        <v>10</v>
      </c>
      <c r="AX30" s="306"/>
      <c r="AY30" s="306">
        <f t="shared" ref="AY30:AY35" si="1">SUM(L30+Q30+V30+AA30+AF30+AK30+AP30+AU30)</f>
        <v>6</v>
      </c>
      <c r="AZ30" s="306"/>
      <c r="BA30" s="400">
        <v>7</v>
      </c>
      <c r="BB30" s="400"/>
    </row>
    <row r="31" spans="1:62" s="2" customFormat="1">
      <c r="A31" s="83">
        <v>2</v>
      </c>
      <c r="B31" s="402" t="s">
        <v>52</v>
      </c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4"/>
      <c r="S31" s="487">
        <v>2</v>
      </c>
      <c r="T31" s="487"/>
      <c r="U31" s="97" t="s">
        <v>13</v>
      </c>
      <c r="V31" s="473">
        <v>2</v>
      </c>
      <c r="W31" s="473"/>
      <c r="X31" s="84"/>
      <c r="Y31" s="85"/>
      <c r="Z31" s="85"/>
      <c r="AA31" s="85"/>
      <c r="AB31" s="86"/>
      <c r="AC31" s="415">
        <v>1</v>
      </c>
      <c r="AD31" s="415"/>
      <c r="AE31" s="177" t="s">
        <v>13</v>
      </c>
      <c r="AF31" s="414">
        <v>0</v>
      </c>
      <c r="AG31" s="414"/>
      <c r="AH31" s="455">
        <v>0</v>
      </c>
      <c r="AI31" s="455"/>
      <c r="AJ31" s="125" t="s">
        <v>13</v>
      </c>
      <c r="AK31" s="475">
        <v>6</v>
      </c>
      <c r="AL31" s="475"/>
      <c r="AM31" s="456">
        <v>8</v>
      </c>
      <c r="AN31" s="456"/>
      <c r="AO31" s="131" t="s">
        <v>13</v>
      </c>
      <c r="AP31" s="464">
        <v>0</v>
      </c>
      <c r="AQ31" s="464"/>
      <c r="AR31" s="455">
        <v>0</v>
      </c>
      <c r="AS31" s="455"/>
      <c r="AT31" s="125" t="s">
        <v>13</v>
      </c>
      <c r="AU31" s="401">
        <v>5</v>
      </c>
      <c r="AV31" s="401"/>
      <c r="AW31" s="294">
        <f>SUM(I31+N31+S31+AC31+AH31+AM31+AR31)</f>
        <v>11</v>
      </c>
      <c r="AX31" s="294"/>
      <c r="AY31" s="294">
        <f t="shared" si="1"/>
        <v>13</v>
      </c>
      <c r="AZ31" s="294"/>
      <c r="BA31" s="383">
        <v>7</v>
      </c>
      <c r="BB31" s="383"/>
    </row>
    <row r="32" spans="1:62" s="2" customFormat="1">
      <c r="A32" s="87">
        <v>3</v>
      </c>
      <c r="B32" s="376" t="s">
        <v>53</v>
      </c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413">
        <v>0</v>
      </c>
      <c r="T32" s="413"/>
      <c r="U32" s="177" t="s">
        <v>13</v>
      </c>
      <c r="V32" s="414">
        <v>1</v>
      </c>
      <c r="W32" s="414"/>
      <c r="X32" s="415">
        <v>0</v>
      </c>
      <c r="Y32" s="415"/>
      <c r="Z32" s="177" t="s">
        <v>13</v>
      </c>
      <c r="AA32" s="414">
        <v>1</v>
      </c>
      <c r="AB32" s="414"/>
      <c r="AC32" s="178"/>
      <c r="AD32" s="179"/>
      <c r="AE32" s="179"/>
      <c r="AF32" s="179"/>
      <c r="AG32" s="180"/>
      <c r="AH32" s="415">
        <v>0</v>
      </c>
      <c r="AI32" s="415"/>
      <c r="AJ32" s="177" t="s">
        <v>13</v>
      </c>
      <c r="AK32" s="414">
        <v>1</v>
      </c>
      <c r="AL32" s="414"/>
      <c r="AM32" s="415">
        <v>0</v>
      </c>
      <c r="AN32" s="415"/>
      <c r="AO32" s="177" t="s">
        <v>13</v>
      </c>
      <c r="AP32" s="414">
        <v>1</v>
      </c>
      <c r="AQ32" s="414"/>
      <c r="AR32" s="415">
        <v>0</v>
      </c>
      <c r="AS32" s="415"/>
      <c r="AT32" s="177" t="s">
        <v>13</v>
      </c>
      <c r="AU32" s="416">
        <v>1</v>
      </c>
      <c r="AV32" s="416"/>
      <c r="AW32" s="294">
        <f>SUM(I32+N32+S32+X32+AH32+AM32+AR32)</f>
        <v>0</v>
      </c>
      <c r="AX32" s="294"/>
      <c r="AY32" s="294">
        <f t="shared" si="1"/>
        <v>5</v>
      </c>
      <c r="AZ32" s="294"/>
      <c r="BA32" s="383" t="s">
        <v>158</v>
      </c>
      <c r="BB32" s="383"/>
    </row>
    <row r="33" spans="1:62" s="2" customFormat="1">
      <c r="A33" s="87">
        <v>4</v>
      </c>
      <c r="B33" s="376" t="s">
        <v>54</v>
      </c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485">
        <v>2</v>
      </c>
      <c r="T33" s="485"/>
      <c r="U33" s="131" t="s">
        <v>13</v>
      </c>
      <c r="V33" s="464">
        <v>0</v>
      </c>
      <c r="W33" s="464"/>
      <c r="X33" s="456">
        <v>6</v>
      </c>
      <c r="Y33" s="456"/>
      <c r="Z33" s="131" t="s">
        <v>13</v>
      </c>
      <c r="AA33" s="464">
        <v>0</v>
      </c>
      <c r="AB33" s="464"/>
      <c r="AC33" s="415">
        <v>1</v>
      </c>
      <c r="AD33" s="415"/>
      <c r="AE33" s="177" t="s">
        <v>13</v>
      </c>
      <c r="AF33" s="414">
        <v>0</v>
      </c>
      <c r="AG33" s="414"/>
      <c r="AH33" s="84"/>
      <c r="AI33" s="85"/>
      <c r="AJ33" s="85"/>
      <c r="AK33" s="85"/>
      <c r="AL33" s="86"/>
      <c r="AM33" s="456">
        <v>14</v>
      </c>
      <c r="AN33" s="456"/>
      <c r="AO33" s="131" t="s">
        <v>13</v>
      </c>
      <c r="AP33" s="464">
        <v>0</v>
      </c>
      <c r="AQ33" s="464"/>
      <c r="AR33" s="456">
        <v>1</v>
      </c>
      <c r="AS33" s="456"/>
      <c r="AT33" s="131" t="s">
        <v>13</v>
      </c>
      <c r="AU33" s="486">
        <v>0</v>
      </c>
      <c r="AV33" s="486"/>
      <c r="AW33" s="294">
        <f>SUM(I33+N33+S33+X33+AC33+AM33+AR33)</f>
        <v>24</v>
      </c>
      <c r="AX33" s="294"/>
      <c r="AY33" s="294">
        <f t="shared" si="1"/>
        <v>0</v>
      </c>
      <c r="AZ33" s="294"/>
      <c r="BA33" s="383">
        <v>15</v>
      </c>
      <c r="BB33" s="383"/>
    </row>
    <row r="34" spans="1:62" s="2" customFormat="1">
      <c r="A34" s="87">
        <v>5</v>
      </c>
      <c r="B34" s="263" t="s">
        <v>23</v>
      </c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1"/>
      <c r="S34" s="484">
        <v>0</v>
      </c>
      <c r="T34" s="484"/>
      <c r="U34" s="125" t="s">
        <v>13</v>
      </c>
      <c r="V34" s="475">
        <v>7</v>
      </c>
      <c r="W34" s="475"/>
      <c r="X34" s="455">
        <v>0</v>
      </c>
      <c r="Y34" s="455"/>
      <c r="Z34" s="125" t="s">
        <v>13</v>
      </c>
      <c r="AA34" s="475">
        <v>8</v>
      </c>
      <c r="AB34" s="475"/>
      <c r="AC34" s="415">
        <v>1</v>
      </c>
      <c r="AD34" s="415"/>
      <c r="AE34" s="177" t="s">
        <v>13</v>
      </c>
      <c r="AF34" s="414">
        <v>0</v>
      </c>
      <c r="AG34" s="414"/>
      <c r="AH34" s="409">
        <v>0</v>
      </c>
      <c r="AI34" s="409"/>
      <c r="AJ34" s="157" t="s">
        <v>13</v>
      </c>
      <c r="AK34" s="410">
        <v>14</v>
      </c>
      <c r="AL34" s="410"/>
      <c r="AM34" s="84"/>
      <c r="AN34" s="85"/>
      <c r="AO34" s="85"/>
      <c r="AP34" s="85"/>
      <c r="AQ34" s="86"/>
      <c r="AR34" s="391">
        <v>0</v>
      </c>
      <c r="AS34" s="391"/>
      <c r="AT34" s="147" t="s">
        <v>13</v>
      </c>
      <c r="AU34" s="392">
        <v>9</v>
      </c>
      <c r="AV34" s="392"/>
      <c r="AW34" s="294">
        <f>SUM(I34+N34+S34+X34+AC34+AH34+AR34)</f>
        <v>1</v>
      </c>
      <c r="AX34" s="294"/>
      <c r="AY34" s="294">
        <f t="shared" si="1"/>
        <v>38</v>
      </c>
      <c r="AZ34" s="294"/>
      <c r="BA34" s="383">
        <v>3</v>
      </c>
      <c r="BB34" s="383"/>
    </row>
    <row r="35" spans="1:62" s="2" customFormat="1" ht="13.5" thickBot="1">
      <c r="A35" s="88">
        <v>6</v>
      </c>
      <c r="B35" s="258" t="s">
        <v>24</v>
      </c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7"/>
      <c r="S35" s="448">
        <v>2</v>
      </c>
      <c r="T35" s="448"/>
      <c r="U35" s="137" t="s">
        <v>13</v>
      </c>
      <c r="V35" s="385">
        <v>0</v>
      </c>
      <c r="W35" s="385"/>
      <c r="X35" s="384">
        <v>5</v>
      </c>
      <c r="Y35" s="384"/>
      <c r="Z35" s="137" t="s">
        <v>13</v>
      </c>
      <c r="AA35" s="385">
        <v>0</v>
      </c>
      <c r="AB35" s="385"/>
      <c r="AC35" s="451">
        <v>1</v>
      </c>
      <c r="AD35" s="451"/>
      <c r="AE35" s="182" t="s">
        <v>13</v>
      </c>
      <c r="AF35" s="452">
        <v>0</v>
      </c>
      <c r="AG35" s="452"/>
      <c r="AH35" s="411">
        <v>0</v>
      </c>
      <c r="AI35" s="411"/>
      <c r="AJ35" s="132" t="s">
        <v>13</v>
      </c>
      <c r="AK35" s="457">
        <v>1</v>
      </c>
      <c r="AL35" s="457"/>
      <c r="AM35" s="384">
        <v>9</v>
      </c>
      <c r="AN35" s="384"/>
      <c r="AO35" s="137" t="s">
        <v>13</v>
      </c>
      <c r="AP35" s="385">
        <v>0</v>
      </c>
      <c r="AQ35" s="385"/>
      <c r="AR35" s="89"/>
      <c r="AS35" s="90"/>
      <c r="AT35" s="90"/>
      <c r="AU35" s="90"/>
      <c r="AV35" s="91"/>
      <c r="AW35" s="386">
        <f>SUM(I35+N35+S35+X35+AC35+AH35+AM35)</f>
        <v>17</v>
      </c>
      <c r="AX35" s="386"/>
      <c r="AY35" s="386">
        <f t="shared" si="1"/>
        <v>1</v>
      </c>
      <c r="AZ35" s="386"/>
      <c r="BA35" s="387">
        <v>12</v>
      </c>
      <c r="BB35" s="387"/>
    </row>
    <row r="36" spans="1:62" s="2" customFormat="1" ht="14.25" thickTop="1" thickBot="1">
      <c r="A36" s="3"/>
      <c r="N36" s="4"/>
      <c r="S36" s="4"/>
      <c r="X36" s="4"/>
      <c r="AC36" s="4"/>
      <c r="AH36" s="4"/>
      <c r="AI36" s="4"/>
      <c r="AM36" s="4"/>
      <c r="AR36" s="388" t="s">
        <v>17</v>
      </c>
      <c r="AS36" s="388"/>
      <c r="AT36" s="388"/>
      <c r="AU36" s="388"/>
      <c r="AV36" s="388"/>
      <c r="AW36" s="389">
        <f>SUM(AW30:AW35)</f>
        <v>63</v>
      </c>
      <c r="AX36" s="389"/>
      <c r="AY36" s="389">
        <f>SUM(AY30:AY35)</f>
        <v>63</v>
      </c>
      <c r="AZ36" s="389"/>
      <c r="BA36" s="92"/>
      <c r="BB36" s="60"/>
      <c r="BJ36" s="93" t="s">
        <v>47</v>
      </c>
    </row>
    <row r="37" spans="1:62" s="2" customFormat="1" ht="16.5" customHeight="1" thickTop="1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449" t="s">
        <v>18</v>
      </c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</row>
    <row r="38" spans="1:62" s="2" customFormat="1" ht="14.25" thickTop="1" thickBot="1">
      <c r="A38" s="208" t="s">
        <v>20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10"/>
      <c r="S38" s="450">
        <v>1</v>
      </c>
      <c r="T38" s="450"/>
      <c r="U38" s="408">
        <v>2</v>
      </c>
      <c r="V38" s="408"/>
      <c r="W38" s="408">
        <v>3</v>
      </c>
      <c r="X38" s="408"/>
      <c r="Y38" s="408">
        <v>4</v>
      </c>
      <c r="Z38" s="408"/>
      <c r="AA38" s="408">
        <v>5</v>
      </c>
      <c r="AB38" s="408"/>
      <c r="AC38" s="408">
        <v>6</v>
      </c>
      <c r="AD38" s="408"/>
      <c r="AE38" s="408">
        <v>7</v>
      </c>
      <c r="AF38" s="408"/>
      <c r="AG38" s="408">
        <v>8</v>
      </c>
      <c r="AH38" s="408"/>
      <c r="AI38" s="408">
        <v>9</v>
      </c>
      <c r="AJ38" s="408"/>
      <c r="AK38" s="408">
        <v>10</v>
      </c>
      <c r="AL38" s="408"/>
      <c r="AM38" s="408">
        <v>11</v>
      </c>
      <c r="AN38" s="408"/>
      <c r="AO38" s="408">
        <v>12</v>
      </c>
      <c r="AP38" s="408"/>
      <c r="AQ38" s="408">
        <v>13</v>
      </c>
      <c r="AR38" s="408"/>
      <c r="AS38" s="408">
        <v>14</v>
      </c>
      <c r="AT38" s="408"/>
      <c r="AU38" s="408">
        <v>15</v>
      </c>
      <c r="AV38" s="408"/>
      <c r="AW38" s="390"/>
      <c r="AX38" s="390"/>
      <c r="AY38" s="273"/>
      <c r="AZ38" s="273"/>
      <c r="BA38" s="273"/>
      <c r="BB38" s="273"/>
    </row>
    <row r="39" spans="1:62" s="2" customFormat="1" ht="13.5" thickTop="1">
      <c r="A39" s="79">
        <v>1</v>
      </c>
      <c r="B39" s="405" t="s">
        <v>51</v>
      </c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7" t="s">
        <v>126</v>
      </c>
      <c r="T39" s="407"/>
      <c r="U39" s="445" t="s">
        <v>126</v>
      </c>
      <c r="V39" s="445"/>
      <c r="W39" s="445" t="s">
        <v>126</v>
      </c>
      <c r="X39" s="445"/>
      <c r="Y39" s="445" t="s">
        <v>126</v>
      </c>
      <c r="Z39" s="445"/>
      <c r="AA39" s="445" t="s">
        <v>126</v>
      </c>
      <c r="AB39" s="445"/>
      <c r="AC39" s="445" t="s">
        <v>126</v>
      </c>
      <c r="AD39" s="445"/>
      <c r="AE39" s="445" t="s">
        <v>126</v>
      </c>
      <c r="AF39" s="445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382"/>
      <c r="AX39" s="382"/>
      <c r="AY39" s="250"/>
      <c r="AZ39" s="250"/>
      <c r="BA39" s="250"/>
      <c r="BB39" s="250"/>
    </row>
    <row r="40" spans="1:62" s="2" customFormat="1">
      <c r="A40" s="83">
        <v>2</v>
      </c>
      <c r="B40" s="402" t="s">
        <v>52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4"/>
      <c r="S40" s="378" t="s">
        <v>126</v>
      </c>
      <c r="T40" s="378"/>
      <c r="U40" s="379" t="s">
        <v>126</v>
      </c>
      <c r="V40" s="379"/>
      <c r="W40" s="379" t="s">
        <v>126</v>
      </c>
      <c r="X40" s="379"/>
      <c r="Y40" s="379" t="s">
        <v>126</v>
      </c>
      <c r="Z40" s="379"/>
      <c r="AA40" s="379" t="s">
        <v>126</v>
      </c>
      <c r="AB40" s="379"/>
      <c r="AC40" s="379" t="s">
        <v>126</v>
      </c>
      <c r="AD40" s="379"/>
      <c r="AE40" s="379" t="s">
        <v>126</v>
      </c>
      <c r="AF40" s="379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1"/>
      <c r="AV40" s="381"/>
      <c r="AW40" s="382"/>
      <c r="AX40" s="382"/>
      <c r="AY40" s="250"/>
      <c r="AZ40" s="250"/>
      <c r="BA40" s="250"/>
      <c r="BB40" s="250"/>
    </row>
    <row r="41" spans="1:62" s="2" customFormat="1">
      <c r="A41" s="87">
        <v>3</v>
      </c>
      <c r="B41" s="376" t="s">
        <v>53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441" t="s">
        <v>155</v>
      </c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2"/>
      <c r="AF41" s="442"/>
      <c r="AG41" s="442"/>
      <c r="AH41" s="442"/>
      <c r="AI41" s="442"/>
      <c r="AJ41" s="442"/>
      <c r="AK41" s="442"/>
      <c r="AL41" s="442"/>
      <c r="AM41" s="442"/>
      <c r="AN41" s="442"/>
      <c r="AO41" s="442"/>
      <c r="AP41" s="442"/>
      <c r="AQ41" s="442"/>
      <c r="AR41" s="442"/>
      <c r="AS41" s="442"/>
      <c r="AT41" s="442"/>
      <c r="AU41" s="442"/>
      <c r="AV41" s="443"/>
      <c r="AW41" s="382"/>
      <c r="AX41" s="382"/>
      <c r="AY41" s="250"/>
      <c r="AZ41" s="250"/>
      <c r="BA41" s="250"/>
      <c r="BB41" s="250"/>
      <c r="BI41" s="93" t="s">
        <v>48</v>
      </c>
    </row>
    <row r="42" spans="1:62" s="2" customFormat="1">
      <c r="A42" s="87">
        <v>4</v>
      </c>
      <c r="B42" s="376" t="s">
        <v>54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8" t="s">
        <v>126</v>
      </c>
      <c r="T42" s="378"/>
      <c r="U42" s="379" t="s">
        <v>126</v>
      </c>
      <c r="V42" s="379"/>
      <c r="W42" s="379" t="s">
        <v>126</v>
      </c>
      <c r="X42" s="379"/>
      <c r="Y42" s="379" t="s">
        <v>126</v>
      </c>
      <c r="Z42" s="379"/>
      <c r="AA42" s="379" t="s">
        <v>126</v>
      </c>
      <c r="AB42" s="379"/>
      <c r="AC42" s="379" t="s">
        <v>126</v>
      </c>
      <c r="AD42" s="379"/>
      <c r="AE42" s="379" t="s">
        <v>126</v>
      </c>
      <c r="AF42" s="379"/>
      <c r="AG42" s="379" t="s">
        <v>126</v>
      </c>
      <c r="AH42" s="379"/>
      <c r="AI42" s="379" t="s">
        <v>126</v>
      </c>
      <c r="AJ42" s="379"/>
      <c r="AK42" s="379" t="s">
        <v>126</v>
      </c>
      <c r="AL42" s="379"/>
      <c r="AM42" s="379" t="s">
        <v>126</v>
      </c>
      <c r="AN42" s="379"/>
      <c r="AO42" s="379" t="s">
        <v>126</v>
      </c>
      <c r="AP42" s="379"/>
      <c r="AQ42" s="379" t="s">
        <v>126</v>
      </c>
      <c r="AR42" s="379"/>
      <c r="AS42" s="379" t="s">
        <v>126</v>
      </c>
      <c r="AT42" s="379"/>
      <c r="AU42" s="440" t="s">
        <v>126</v>
      </c>
      <c r="AV42" s="440"/>
      <c r="AW42" s="382"/>
      <c r="AX42" s="382"/>
      <c r="AY42" s="250"/>
      <c r="AZ42" s="250"/>
      <c r="BA42" s="250"/>
      <c r="BB42" s="250"/>
    </row>
    <row r="43" spans="1:62" s="2" customFormat="1">
      <c r="A43" s="87">
        <v>5</v>
      </c>
      <c r="B43" s="263" t="s">
        <v>23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1"/>
      <c r="S43" s="378" t="s">
        <v>126</v>
      </c>
      <c r="T43" s="378"/>
      <c r="U43" s="379" t="s">
        <v>126</v>
      </c>
      <c r="V43" s="379"/>
      <c r="W43" s="379" t="s">
        <v>126</v>
      </c>
      <c r="X43" s="379"/>
      <c r="Y43" s="380"/>
      <c r="Z43" s="380"/>
      <c r="AA43" s="380"/>
      <c r="AB43" s="380"/>
      <c r="AC43" s="380"/>
      <c r="AD43" s="380"/>
      <c r="AE43" s="438"/>
      <c r="AF43" s="439"/>
      <c r="AG43" s="438"/>
      <c r="AH43" s="439"/>
      <c r="AI43" s="438"/>
      <c r="AJ43" s="439"/>
      <c r="AK43" s="380"/>
      <c r="AL43" s="380"/>
      <c r="AM43" s="380"/>
      <c r="AN43" s="380"/>
      <c r="AO43" s="380"/>
      <c r="AP43" s="380"/>
      <c r="AQ43" s="380"/>
      <c r="AR43" s="380"/>
      <c r="AS43" s="380"/>
      <c r="AT43" s="380"/>
      <c r="AU43" s="381"/>
      <c r="AV43" s="381"/>
      <c r="AW43" s="382"/>
      <c r="AX43" s="382"/>
      <c r="AY43" s="250"/>
      <c r="AZ43" s="250"/>
      <c r="BA43" s="250"/>
      <c r="BB43" s="250"/>
    </row>
    <row r="44" spans="1:62" s="2" customFormat="1" ht="13.5" thickBot="1">
      <c r="A44" s="88">
        <v>6</v>
      </c>
      <c r="B44" s="258" t="s">
        <v>24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7"/>
      <c r="S44" s="477" t="s">
        <v>126</v>
      </c>
      <c r="T44" s="477"/>
      <c r="U44" s="437" t="s">
        <v>126</v>
      </c>
      <c r="V44" s="437"/>
      <c r="W44" s="437" t="s">
        <v>126</v>
      </c>
      <c r="X44" s="437"/>
      <c r="Y44" s="437" t="s">
        <v>126</v>
      </c>
      <c r="Z44" s="437"/>
      <c r="AA44" s="437" t="s">
        <v>126</v>
      </c>
      <c r="AB44" s="437"/>
      <c r="AC44" s="437" t="s">
        <v>126</v>
      </c>
      <c r="AD44" s="437"/>
      <c r="AE44" s="437" t="s">
        <v>126</v>
      </c>
      <c r="AF44" s="437"/>
      <c r="AG44" s="437" t="s">
        <v>126</v>
      </c>
      <c r="AH44" s="437"/>
      <c r="AI44" s="437" t="s">
        <v>126</v>
      </c>
      <c r="AJ44" s="437"/>
      <c r="AK44" s="437" t="s">
        <v>126</v>
      </c>
      <c r="AL44" s="437"/>
      <c r="AM44" s="437" t="s">
        <v>126</v>
      </c>
      <c r="AN44" s="437"/>
      <c r="AO44" s="437" t="s">
        <v>126</v>
      </c>
      <c r="AP44" s="437"/>
      <c r="AQ44" s="480"/>
      <c r="AR44" s="480"/>
      <c r="AS44" s="480"/>
      <c r="AT44" s="480"/>
      <c r="AU44" s="480"/>
      <c r="AV44" s="480"/>
      <c r="AW44" s="112"/>
      <c r="AX44" s="118"/>
      <c r="AY44" s="106"/>
      <c r="AZ44" s="106"/>
      <c r="BA44" s="106"/>
      <c r="BB44" s="106"/>
      <c r="BI44" s="93" t="s">
        <v>49</v>
      </c>
    </row>
    <row r="45" spans="1:62" s="2" customFormat="1" ht="14.25" thickTop="1" thickBot="1">
      <c r="A45" s="3"/>
      <c r="S45" s="481">
        <v>15</v>
      </c>
      <c r="T45" s="481"/>
      <c r="U45" s="481">
        <v>14</v>
      </c>
      <c r="V45" s="481"/>
      <c r="W45" s="481">
        <v>13</v>
      </c>
      <c r="X45" s="481"/>
      <c r="Y45" s="481">
        <v>12</v>
      </c>
      <c r="Z45" s="481"/>
      <c r="AA45" s="481">
        <v>11</v>
      </c>
      <c r="AB45" s="481"/>
      <c r="AC45" s="481">
        <v>10</v>
      </c>
      <c r="AD45" s="481"/>
      <c r="AE45" s="481">
        <v>9</v>
      </c>
      <c r="AF45" s="481"/>
      <c r="AG45" s="481">
        <v>8</v>
      </c>
      <c r="AH45" s="481"/>
      <c r="AI45" s="481">
        <v>7</v>
      </c>
      <c r="AJ45" s="481"/>
      <c r="AK45" s="481">
        <v>6</v>
      </c>
      <c r="AL45" s="481"/>
      <c r="AM45" s="481">
        <v>5</v>
      </c>
      <c r="AN45" s="481"/>
      <c r="AO45" s="481">
        <v>4</v>
      </c>
      <c r="AP45" s="481"/>
      <c r="AQ45" s="481">
        <v>3</v>
      </c>
      <c r="AR45" s="481"/>
      <c r="AS45" s="481">
        <v>2</v>
      </c>
      <c r="AT45" s="481"/>
      <c r="AU45" s="458">
        <v>1</v>
      </c>
      <c r="AV45" s="458"/>
      <c r="AW45" s="94"/>
      <c r="AX45" s="4"/>
      <c r="AY45" s="273"/>
      <c r="AZ45" s="273"/>
      <c r="BA45" s="273"/>
      <c r="BB45" s="273"/>
    </row>
    <row r="46" spans="1:62" s="2" customFormat="1" ht="13.5" thickTop="1">
      <c r="A46" s="3"/>
      <c r="AI46" s="95"/>
      <c r="AJ46" s="95"/>
      <c r="AK46" s="63" t="s">
        <v>50</v>
      </c>
      <c r="AL46" s="95"/>
      <c r="AM46" s="95"/>
      <c r="AN46" s="95"/>
      <c r="AO46" s="114"/>
      <c r="AP46" s="114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</row>
    <row r="47" spans="1:62" ht="13.5" thickBot="1">
      <c r="AW47" s="20"/>
      <c r="AX47" s="20"/>
      <c r="AY47" s="20"/>
      <c r="AZ47" s="20"/>
      <c r="BA47" s="20"/>
    </row>
    <row r="48" spans="1:62" ht="20.25" thickTop="1" thickBot="1">
      <c r="A48" s="1" t="s">
        <v>55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38"/>
      <c r="AR48" s="208" t="s">
        <v>26</v>
      </c>
      <c r="AS48" s="209"/>
      <c r="AT48" s="209"/>
      <c r="AU48" s="209"/>
      <c r="AV48" s="210"/>
      <c r="AW48" s="500"/>
      <c r="AX48" s="501"/>
      <c r="AY48" s="501"/>
      <c r="AZ48" s="501"/>
      <c r="BA48" s="501"/>
    </row>
    <row r="49" spans="1:53" ht="13.5" thickTop="1">
      <c r="A49" s="237" t="s">
        <v>56</v>
      </c>
      <c r="B49" s="238"/>
      <c r="C49" s="239"/>
      <c r="D49" s="502" t="s">
        <v>29</v>
      </c>
      <c r="E49" s="301"/>
      <c r="F49" s="301"/>
      <c r="G49" s="301"/>
      <c r="H49" s="503"/>
      <c r="I49" s="243" t="s">
        <v>16</v>
      </c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4"/>
      <c r="X49" s="7" t="s">
        <v>13</v>
      </c>
      <c r="Y49" s="502" t="s">
        <v>57</v>
      </c>
      <c r="Z49" s="301"/>
      <c r="AA49" s="301"/>
      <c r="AB49" s="301"/>
      <c r="AC49" s="503"/>
      <c r="AD49" s="243" t="s">
        <v>52</v>
      </c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6"/>
      <c r="AR49" s="504">
        <v>4</v>
      </c>
      <c r="AS49" s="505"/>
      <c r="AT49" s="8" t="s">
        <v>13</v>
      </c>
      <c r="AU49" s="505">
        <v>0</v>
      </c>
      <c r="AV49" s="506"/>
      <c r="AW49" s="424"/>
      <c r="AX49" s="425"/>
      <c r="AY49" s="9"/>
      <c r="AZ49" s="425"/>
      <c r="BA49" s="425"/>
    </row>
    <row r="50" spans="1:53">
      <c r="A50" s="488" t="s">
        <v>58</v>
      </c>
      <c r="B50" s="489"/>
      <c r="C50" s="490"/>
      <c r="D50" s="491" t="s">
        <v>32</v>
      </c>
      <c r="E50" s="492"/>
      <c r="F50" s="492"/>
      <c r="G50" s="492"/>
      <c r="H50" s="493"/>
      <c r="I50" s="494" t="s">
        <v>54</v>
      </c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8"/>
      <c r="X50" s="14" t="s">
        <v>13</v>
      </c>
      <c r="Y50" s="491" t="s">
        <v>59</v>
      </c>
      <c r="Z50" s="492"/>
      <c r="AA50" s="492"/>
      <c r="AB50" s="492"/>
      <c r="AC50" s="493"/>
      <c r="AD50" s="507" t="s">
        <v>15</v>
      </c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9"/>
      <c r="AR50" s="497">
        <v>3</v>
      </c>
      <c r="AS50" s="498"/>
      <c r="AT50" s="15" t="s">
        <v>13</v>
      </c>
      <c r="AU50" s="498">
        <v>1</v>
      </c>
      <c r="AV50" s="499"/>
      <c r="AW50" s="424"/>
      <c r="AX50" s="425"/>
      <c r="AY50" s="9"/>
      <c r="AZ50" s="425"/>
      <c r="BA50" s="425"/>
    </row>
    <row r="51" spans="1:53">
      <c r="A51" s="488" t="s">
        <v>60</v>
      </c>
      <c r="B51" s="489"/>
      <c r="C51" s="490"/>
      <c r="D51" s="491" t="s">
        <v>33</v>
      </c>
      <c r="E51" s="492"/>
      <c r="F51" s="492"/>
      <c r="G51" s="492"/>
      <c r="H51" s="493"/>
      <c r="I51" s="494" t="s">
        <v>46</v>
      </c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6"/>
      <c r="X51" s="16" t="s">
        <v>13</v>
      </c>
      <c r="Y51" s="491" t="s">
        <v>61</v>
      </c>
      <c r="Z51" s="492"/>
      <c r="AA51" s="492"/>
      <c r="AB51" s="492"/>
      <c r="AC51" s="493"/>
      <c r="AD51" s="25" t="s">
        <v>199</v>
      </c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  <c r="AR51" s="497">
        <v>3</v>
      </c>
      <c r="AS51" s="498"/>
      <c r="AT51" s="15" t="s">
        <v>13</v>
      </c>
      <c r="AU51" s="498">
        <v>1</v>
      </c>
      <c r="AV51" s="499"/>
      <c r="AW51" s="424"/>
      <c r="AX51" s="425"/>
      <c r="AY51" s="9"/>
      <c r="AZ51" s="425"/>
      <c r="BA51" s="425"/>
    </row>
    <row r="52" spans="1:53" ht="13.5" thickBot="1">
      <c r="A52" s="224" t="s">
        <v>62</v>
      </c>
      <c r="B52" s="225"/>
      <c r="C52" s="226"/>
      <c r="D52" s="227" t="s">
        <v>30</v>
      </c>
      <c r="E52" s="419"/>
      <c r="F52" s="419"/>
      <c r="G52" s="419"/>
      <c r="H52" s="420"/>
      <c r="I52" s="230" t="s">
        <v>24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2"/>
      <c r="X52" s="10" t="s">
        <v>13</v>
      </c>
      <c r="Y52" s="227" t="s">
        <v>63</v>
      </c>
      <c r="Z52" s="419"/>
      <c r="AA52" s="419"/>
      <c r="AB52" s="419"/>
      <c r="AC52" s="420"/>
      <c r="AD52" s="24" t="s">
        <v>198</v>
      </c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3"/>
      <c r="AR52" s="421">
        <v>3</v>
      </c>
      <c r="AS52" s="422"/>
      <c r="AT52" s="11" t="s">
        <v>13</v>
      </c>
      <c r="AU52" s="422">
        <v>1</v>
      </c>
      <c r="AV52" s="423"/>
      <c r="AW52" s="424"/>
      <c r="AX52" s="425"/>
      <c r="AY52" s="9"/>
      <c r="AZ52" s="425"/>
      <c r="BA52" s="425"/>
    </row>
    <row r="53" spans="1:53" ht="14.25" thickTop="1" thickBot="1">
      <c r="AW53" s="20"/>
      <c r="AX53" s="20"/>
      <c r="AY53" s="20"/>
      <c r="AZ53" s="20"/>
      <c r="BA53" s="20"/>
    </row>
    <row r="54" spans="1:53" s="2" customFormat="1" ht="20.25" thickTop="1" thickBot="1">
      <c r="A54" s="5" t="s">
        <v>25</v>
      </c>
      <c r="AR54" s="208" t="s">
        <v>26</v>
      </c>
      <c r="AS54" s="209"/>
      <c r="AT54" s="209"/>
      <c r="AU54" s="209"/>
      <c r="AV54" s="210"/>
      <c r="AW54" s="208" t="s">
        <v>27</v>
      </c>
      <c r="AX54" s="209"/>
      <c r="AY54" s="209"/>
      <c r="AZ54" s="209"/>
      <c r="BA54" s="210"/>
    </row>
    <row r="55" spans="1:53" s="2" customFormat="1" ht="13.5" thickTop="1">
      <c r="A55" s="237" t="s">
        <v>28</v>
      </c>
      <c r="B55" s="238"/>
      <c r="C55" s="239"/>
      <c r="D55" s="430" t="s">
        <v>64</v>
      </c>
      <c r="E55" s="431"/>
      <c r="F55" s="431"/>
      <c r="G55" s="431"/>
      <c r="H55" s="432"/>
      <c r="I55" s="243" t="s">
        <v>16</v>
      </c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4"/>
      <c r="X55" s="7" t="s">
        <v>13</v>
      </c>
      <c r="Y55" s="430" t="s">
        <v>65</v>
      </c>
      <c r="Z55" s="431"/>
      <c r="AA55" s="431"/>
      <c r="AB55" s="431"/>
      <c r="AC55" s="432"/>
      <c r="AD55" s="243" t="s">
        <v>213</v>
      </c>
      <c r="AE55" s="435"/>
      <c r="AF55" s="435"/>
      <c r="AG55" s="435"/>
      <c r="AH55" s="435"/>
      <c r="AI55" s="435"/>
      <c r="AJ55" s="435"/>
      <c r="AK55" s="435"/>
      <c r="AL55" s="435"/>
      <c r="AM55" s="435"/>
      <c r="AN55" s="435"/>
      <c r="AO55" s="435"/>
      <c r="AP55" s="435"/>
      <c r="AQ55" s="436"/>
      <c r="AR55" s="247">
        <v>2</v>
      </c>
      <c r="AS55" s="248"/>
      <c r="AT55" s="8" t="s">
        <v>13</v>
      </c>
      <c r="AU55" s="248">
        <v>1</v>
      </c>
      <c r="AV55" s="249"/>
      <c r="AW55" s="247"/>
      <c r="AX55" s="248"/>
      <c r="AY55" s="8" t="s">
        <v>13</v>
      </c>
      <c r="AZ55" s="248"/>
      <c r="BA55" s="249"/>
    </row>
    <row r="56" spans="1:53" s="2" customFormat="1" ht="13.5" thickBot="1">
      <c r="A56" s="224" t="s">
        <v>31</v>
      </c>
      <c r="B56" s="225"/>
      <c r="C56" s="226"/>
      <c r="D56" s="426" t="s">
        <v>66</v>
      </c>
      <c r="E56" s="419"/>
      <c r="F56" s="419"/>
      <c r="G56" s="419"/>
      <c r="H56" s="420"/>
      <c r="I56" s="230" t="s">
        <v>212</v>
      </c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8"/>
      <c r="X56" s="10" t="s">
        <v>13</v>
      </c>
      <c r="Y56" s="426" t="s">
        <v>67</v>
      </c>
      <c r="Z56" s="419"/>
      <c r="AA56" s="419"/>
      <c r="AB56" s="419"/>
      <c r="AC56" s="420"/>
      <c r="AD56" s="230" t="s">
        <v>46</v>
      </c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27"/>
      <c r="AQ56" s="429"/>
      <c r="AR56" s="234">
        <v>4</v>
      </c>
      <c r="AS56" s="235"/>
      <c r="AT56" s="11" t="s">
        <v>13</v>
      </c>
      <c r="AU56" s="235">
        <v>0</v>
      </c>
      <c r="AV56" s="236"/>
      <c r="AW56" s="234"/>
      <c r="AX56" s="235"/>
      <c r="AY56" s="11" t="s">
        <v>13</v>
      </c>
      <c r="AZ56" s="235"/>
      <c r="BA56" s="236"/>
    </row>
    <row r="57" spans="1:53" s="2" customFormat="1" ht="14.25" thickTop="1" thickBot="1">
      <c r="AJ57" s="21"/>
      <c r="AK57" s="21"/>
      <c r="AL57" s="21"/>
      <c r="AM57" s="21"/>
      <c r="AN57" s="21"/>
      <c r="AO57" s="21"/>
      <c r="AP57" s="21"/>
      <c r="AQ57" s="21"/>
      <c r="AR57" s="22"/>
      <c r="AS57" s="21"/>
      <c r="AT57" s="34"/>
      <c r="AU57" s="22"/>
      <c r="AV57" s="21"/>
      <c r="AW57" s="22"/>
      <c r="AX57" s="21"/>
      <c r="AY57" s="34"/>
      <c r="AZ57" s="22"/>
      <c r="BA57" s="21"/>
    </row>
    <row r="58" spans="1:53" ht="20.25" thickTop="1" thickBot="1">
      <c r="A58" s="5" t="s">
        <v>38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08" t="s">
        <v>26</v>
      </c>
      <c r="AS58" s="209"/>
      <c r="AT58" s="209"/>
      <c r="AU58" s="209"/>
      <c r="AV58" s="210"/>
      <c r="AW58" s="208" t="s">
        <v>27</v>
      </c>
      <c r="AX58" s="209"/>
      <c r="AY58" s="209"/>
      <c r="AZ58" s="209"/>
      <c r="BA58" s="210"/>
    </row>
    <row r="59" spans="1:53" ht="14.25" thickTop="1" thickBot="1">
      <c r="A59" s="211" t="s">
        <v>39</v>
      </c>
      <c r="B59" s="212"/>
      <c r="C59" s="213"/>
      <c r="D59" s="214" t="s">
        <v>40</v>
      </c>
      <c r="E59" s="215"/>
      <c r="F59" s="215"/>
      <c r="G59" s="215"/>
      <c r="H59" s="216"/>
      <c r="I59" s="217" t="s">
        <v>16</v>
      </c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9"/>
      <c r="X59" s="12" t="s">
        <v>13</v>
      </c>
      <c r="Y59" s="214" t="s">
        <v>41</v>
      </c>
      <c r="Z59" s="215"/>
      <c r="AA59" s="215"/>
      <c r="AB59" s="215"/>
      <c r="AC59" s="216"/>
      <c r="AD59" s="217" t="s">
        <v>54</v>
      </c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20"/>
      <c r="AR59" s="205">
        <v>2</v>
      </c>
      <c r="AS59" s="206"/>
      <c r="AT59" s="13" t="s">
        <v>13</v>
      </c>
      <c r="AU59" s="206">
        <v>2</v>
      </c>
      <c r="AV59" s="207"/>
      <c r="AW59" s="205">
        <v>2</v>
      </c>
      <c r="AX59" s="206"/>
      <c r="AY59" s="13" t="s">
        <v>13</v>
      </c>
      <c r="AZ59" s="206">
        <v>1</v>
      </c>
      <c r="BA59" s="207"/>
    </row>
    <row r="60" spans="1:53" ht="13.5" thickTop="1"/>
  </sheetData>
  <sortState ref="B11:R15">
    <sortCondition ref="B11"/>
  </sortState>
  <mergeCells count="535">
    <mergeCell ref="AR58:AV58"/>
    <mergeCell ref="AW58:BA58"/>
    <mergeCell ref="A59:C59"/>
    <mergeCell ref="D59:H59"/>
    <mergeCell ref="I59:W59"/>
    <mergeCell ref="Y59:AC59"/>
    <mergeCell ref="AD59:AQ59"/>
    <mergeCell ref="AR59:AS59"/>
    <mergeCell ref="AU59:AV59"/>
    <mergeCell ref="AW59:AX59"/>
    <mergeCell ref="AZ59:BA59"/>
    <mergeCell ref="AR48:AV48"/>
    <mergeCell ref="AW48:BA48"/>
    <mergeCell ref="A49:C49"/>
    <mergeCell ref="D49:H49"/>
    <mergeCell ref="I49:W49"/>
    <mergeCell ref="Y49:AC49"/>
    <mergeCell ref="AR55:AS55"/>
    <mergeCell ref="AU55:AV55"/>
    <mergeCell ref="AW55:AX55"/>
    <mergeCell ref="AZ55:BA55"/>
    <mergeCell ref="AD49:AQ49"/>
    <mergeCell ref="AR49:AS49"/>
    <mergeCell ref="AU49:AV49"/>
    <mergeCell ref="AW49:AX49"/>
    <mergeCell ref="AZ49:BA49"/>
    <mergeCell ref="A50:C50"/>
    <mergeCell ref="D50:H50"/>
    <mergeCell ref="I50:W50"/>
    <mergeCell ref="Y50:AC50"/>
    <mergeCell ref="AD50:AQ50"/>
    <mergeCell ref="AR50:AS50"/>
    <mergeCell ref="AU50:AV50"/>
    <mergeCell ref="AW50:AX50"/>
    <mergeCell ref="AZ50:BA50"/>
    <mergeCell ref="AK45:AL45"/>
    <mergeCell ref="AM45:AN45"/>
    <mergeCell ref="AO45:AP45"/>
    <mergeCell ref="AQ45:AR45"/>
    <mergeCell ref="AS45:AT45"/>
    <mergeCell ref="AU45:AV45"/>
    <mergeCell ref="AY45:AZ45"/>
    <mergeCell ref="A51:C51"/>
    <mergeCell ref="D51:H51"/>
    <mergeCell ref="I51:W51"/>
    <mergeCell ref="Y51:AC51"/>
    <mergeCell ref="AR51:AS51"/>
    <mergeCell ref="AU51:AV51"/>
    <mergeCell ref="AW51:AX51"/>
    <mergeCell ref="AZ51:BA51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B44:R44"/>
    <mergeCell ref="S44:T44"/>
    <mergeCell ref="AM44:AN44"/>
    <mergeCell ref="AO44:AP44"/>
    <mergeCell ref="AQ44:AR44"/>
    <mergeCell ref="AS44:AT44"/>
    <mergeCell ref="AU44:AV44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I43:AJ43"/>
    <mergeCell ref="B43:R43"/>
    <mergeCell ref="S43:T43"/>
    <mergeCell ref="B30:R30"/>
    <mergeCell ref="X30:Y30"/>
    <mergeCell ref="AA30:AB30"/>
    <mergeCell ref="AC30:AD30"/>
    <mergeCell ref="AF30:AG30"/>
    <mergeCell ref="AH30:AI30"/>
    <mergeCell ref="AY33:AZ33"/>
    <mergeCell ref="B34:R34"/>
    <mergeCell ref="S34:T34"/>
    <mergeCell ref="V34:W34"/>
    <mergeCell ref="AA34:AB34"/>
    <mergeCell ref="AF34:AG34"/>
    <mergeCell ref="AR34:AS34"/>
    <mergeCell ref="AY34:AZ34"/>
    <mergeCell ref="B33:R33"/>
    <mergeCell ref="S33:T33"/>
    <mergeCell ref="V33:W33"/>
    <mergeCell ref="AA33:AB33"/>
    <mergeCell ref="AP33:AQ33"/>
    <mergeCell ref="AR33:AS33"/>
    <mergeCell ref="AU33:AV33"/>
    <mergeCell ref="AW33:AX33"/>
    <mergeCell ref="B31:R31"/>
    <mergeCell ref="S31:T31"/>
    <mergeCell ref="V31:W31"/>
    <mergeCell ref="AF31:AG31"/>
    <mergeCell ref="AK31:AL31"/>
    <mergeCell ref="AP31:AQ31"/>
    <mergeCell ref="AR31:AS31"/>
    <mergeCell ref="AY31:AZ31"/>
    <mergeCell ref="AC31:AD31"/>
    <mergeCell ref="AH31:AI31"/>
    <mergeCell ref="AM31:AN31"/>
    <mergeCell ref="AY26:AZ26"/>
    <mergeCell ref="A29:R29"/>
    <mergeCell ref="AY29:AZ29"/>
    <mergeCell ref="S29:W29"/>
    <mergeCell ref="X29:AB29"/>
    <mergeCell ref="AC29:AG29"/>
    <mergeCell ref="AH29:AL29"/>
    <mergeCell ref="AM29:AQ29"/>
    <mergeCell ref="AR29:AV29"/>
    <mergeCell ref="AW29:AX29"/>
    <mergeCell ref="AK26:AL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S26:T26"/>
    <mergeCell ref="AM26:AN26"/>
    <mergeCell ref="AO26:AP26"/>
    <mergeCell ref="AQ26:AR26"/>
    <mergeCell ref="AS26:AT26"/>
    <mergeCell ref="AY24:AZ24"/>
    <mergeCell ref="B25:R25"/>
    <mergeCell ref="S25:T25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B24:R24"/>
    <mergeCell ref="U25:V25"/>
    <mergeCell ref="W25:X25"/>
    <mergeCell ref="Y25:Z25"/>
    <mergeCell ref="AM25:AN25"/>
    <mergeCell ref="AO25:AP25"/>
    <mergeCell ref="AQ25:AR25"/>
    <mergeCell ref="AS25:AT25"/>
    <mergeCell ref="AU25:AV25"/>
    <mergeCell ref="AA25:AB25"/>
    <mergeCell ref="AC25:AD25"/>
    <mergeCell ref="S24:T24"/>
    <mergeCell ref="B23:R23"/>
    <mergeCell ref="S23:T23"/>
    <mergeCell ref="AS23:AT23"/>
    <mergeCell ref="AU23:AV23"/>
    <mergeCell ref="AW23:AX23"/>
    <mergeCell ref="AY23:AZ23"/>
    <mergeCell ref="AQ23:AR23"/>
    <mergeCell ref="AE23:AF23"/>
    <mergeCell ref="AG23:AH23"/>
    <mergeCell ref="AI23:AJ23"/>
    <mergeCell ref="AK23:AL23"/>
    <mergeCell ref="AM23:AN23"/>
    <mergeCell ref="AO23:AP23"/>
    <mergeCell ref="U23:V23"/>
    <mergeCell ref="W23:X23"/>
    <mergeCell ref="Y23:Z23"/>
    <mergeCell ref="AA23:AB23"/>
    <mergeCell ref="AC23:AD23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B21:R21"/>
    <mergeCell ref="S21:T21"/>
    <mergeCell ref="B20:R20"/>
    <mergeCell ref="AM21:AN21"/>
    <mergeCell ref="AO21:AP21"/>
    <mergeCell ref="AE21:AF21"/>
    <mergeCell ref="S20:AV20"/>
    <mergeCell ref="S18:AD18"/>
    <mergeCell ref="A19:R19"/>
    <mergeCell ref="S19:T19"/>
    <mergeCell ref="U19:V19"/>
    <mergeCell ref="W19:X19"/>
    <mergeCell ref="Y19:Z19"/>
    <mergeCell ref="AA19:AB19"/>
    <mergeCell ref="AC19:AD19"/>
    <mergeCell ref="AE19:AF19"/>
    <mergeCell ref="AY13:AZ13"/>
    <mergeCell ref="B14:R14"/>
    <mergeCell ref="S14:T14"/>
    <mergeCell ref="V14:W14"/>
    <mergeCell ref="AA14:AB14"/>
    <mergeCell ref="AC14:AD14"/>
    <mergeCell ref="AF14:AG14"/>
    <mergeCell ref="AP14:AQ14"/>
    <mergeCell ref="AR14:AS14"/>
    <mergeCell ref="AY14:AZ14"/>
    <mergeCell ref="B13:R13"/>
    <mergeCell ref="S13:T13"/>
    <mergeCell ref="V13:W13"/>
    <mergeCell ref="X13:Y13"/>
    <mergeCell ref="AA13:AB13"/>
    <mergeCell ref="AH13:AI13"/>
    <mergeCell ref="AK13:AL13"/>
    <mergeCell ref="AM13:AN13"/>
    <mergeCell ref="AP13:AQ13"/>
    <mergeCell ref="AR13:AS13"/>
    <mergeCell ref="X14:Y14"/>
    <mergeCell ref="AM14:AN14"/>
    <mergeCell ref="AY12:AZ12"/>
    <mergeCell ref="B11:R11"/>
    <mergeCell ref="X11:Y11"/>
    <mergeCell ref="AA11:AB11"/>
    <mergeCell ref="AC11:AD11"/>
    <mergeCell ref="AF11:AG11"/>
    <mergeCell ref="AH11:AI11"/>
    <mergeCell ref="AK11:AL11"/>
    <mergeCell ref="AM11:AN11"/>
    <mergeCell ref="AP11:AQ11"/>
    <mergeCell ref="AC12:AD12"/>
    <mergeCell ref="B12:R12"/>
    <mergeCell ref="S12:T12"/>
    <mergeCell ref="V12:W12"/>
    <mergeCell ref="AF12:AG12"/>
    <mergeCell ref="AK12:AL12"/>
    <mergeCell ref="AP12:AQ12"/>
    <mergeCell ref="AR12:AS12"/>
    <mergeCell ref="AH12:AI12"/>
    <mergeCell ref="AM12:AN12"/>
    <mergeCell ref="A1:BB1"/>
    <mergeCell ref="A2:BB2"/>
    <mergeCell ref="A3:BB3"/>
    <mergeCell ref="A4:BB4"/>
    <mergeCell ref="A5:BB5"/>
    <mergeCell ref="A7:BA7"/>
    <mergeCell ref="A10:R10"/>
    <mergeCell ref="AY10:AZ10"/>
    <mergeCell ref="AR11:AS11"/>
    <mergeCell ref="AY11:AZ11"/>
    <mergeCell ref="B16:R16"/>
    <mergeCell ref="S16:T16"/>
    <mergeCell ref="B15:R15"/>
    <mergeCell ref="S15:T15"/>
    <mergeCell ref="V16:W16"/>
    <mergeCell ref="AA16:AB16"/>
    <mergeCell ref="AF16:AG16"/>
    <mergeCell ref="AH16:AI16"/>
    <mergeCell ref="AK16:AL16"/>
    <mergeCell ref="X16:Y16"/>
    <mergeCell ref="AC16:AD16"/>
    <mergeCell ref="V15:W15"/>
    <mergeCell ref="X15:Y15"/>
    <mergeCell ref="AA15:AB15"/>
    <mergeCell ref="AC15:AD15"/>
    <mergeCell ref="AF15:AG15"/>
    <mergeCell ref="AH15:AI15"/>
    <mergeCell ref="AK15:AL15"/>
    <mergeCell ref="AY20:AZ20"/>
    <mergeCell ref="U21:V21"/>
    <mergeCell ref="W21:X21"/>
    <mergeCell ref="Y21:Z21"/>
    <mergeCell ref="AA21:AB21"/>
    <mergeCell ref="AC21:AD21"/>
    <mergeCell ref="AQ21:AR21"/>
    <mergeCell ref="AS21:AT21"/>
    <mergeCell ref="AU21:AV21"/>
    <mergeCell ref="AY21:AZ21"/>
    <mergeCell ref="AK21:AL21"/>
    <mergeCell ref="AW21:AX21"/>
    <mergeCell ref="AG21:AH21"/>
    <mergeCell ref="AI21:AJ21"/>
    <mergeCell ref="AW20:AX20"/>
    <mergeCell ref="AF35:AG35"/>
    <mergeCell ref="AK30:AL30"/>
    <mergeCell ref="AM30:AN30"/>
    <mergeCell ref="AW24:AX24"/>
    <mergeCell ref="X34:Y34"/>
    <mergeCell ref="AC34:AD34"/>
    <mergeCell ref="X33:Y33"/>
    <mergeCell ref="AM33:AN33"/>
    <mergeCell ref="AK35:AL35"/>
    <mergeCell ref="AC33:AD33"/>
    <mergeCell ref="AF33:AG33"/>
    <mergeCell ref="AM24:AN24"/>
    <mergeCell ref="AO24:AP24"/>
    <mergeCell ref="AQ24:AR24"/>
    <mergeCell ref="AS24:AT24"/>
    <mergeCell ref="AU24:AV24"/>
    <mergeCell ref="AU26:AV26"/>
    <mergeCell ref="AE25:AF25"/>
    <mergeCell ref="AK25:AL25"/>
    <mergeCell ref="AG25:AH25"/>
    <mergeCell ref="AI25:AJ25"/>
    <mergeCell ref="B35:R35"/>
    <mergeCell ref="S35:T35"/>
    <mergeCell ref="V35:W35"/>
    <mergeCell ref="AA35:AB35"/>
    <mergeCell ref="S37:AD37"/>
    <mergeCell ref="A38:R38"/>
    <mergeCell ref="S38:T38"/>
    <mergeCell ref="X35:Y35"/>
    <mergeCell ref="AC35:AD35"/>
    <mergeCell ref="AY36:AZ36"/>
    <mergeCell ref="AW39:AX39"/>
    <mergeCell ref="AR36:AV36"/>
    <mergeCell ref="AW36:AX36"/>
    <mergeCell ref="U39:V39"/>
    <mergeCell ref="W39:X39"/>
    <mergeCell ref="Y39:Z39"/>
    <mergeCell ref="AA39:AB39"/>
    <mergeCell ref="AG38:AH38"/>
    <mergeCell ref="AI38:AJ38"/>
    <mergeCell ref="AK38:AL38"/>
    <mergeCell ref="AM38:AN38"/>
    <mergeCell ref="AK39:AL39"/>
    <mergeCell ref="AM39:AN39"/>
    <mergeCell ref="AE39:AF39"/>
    <mergeCell ref="AG39:AH39"/>
    <mergeCell ref="AI39:AJ39"/>
    <mergeCell ref="AC39:AD39"/>
    <mergeCell ref="U38:V38"/>
    <mergeCell ref="W38:X38"/>
    <mergeCell ref="Y38:Z38"/>
    <mergeCell ref="AA38:AB38"/>
    <mergeCell ref="AC38:AD38"/>
    <mergeCell ref="AE38:AF38"/>
    <mergeCell ref="AU38:AV38"/>
    <mergeCell ref="AW38:AX38"/>
    <mergeCell ref="AY38:AZ38"/>
    <mergeCell ref="AO38:AP38"/>
    <mergeCell ref="AQ38:AR38"/>
    <mergeCell ref="AQ39:AR39"/>
    <mergeCell ref="AS39:AT39"/>
    <mergeCell ref="AU39:AV39"/>
    <mergeCell ref="AY39:AZ39"/>
    <mergeCell ref="AO39:AP39"/>
    <mergeCell ref="AW41:AX41"/>
    <mergeCell ref="AY41:AZ41"/>
    <mergeCell ref="B42:R42"/>
    <mergeCell ref="S42:T42"/>
    <mergeCell ref="AM42:AN42"/>
    <mergeCell ref="AO42:AP42"/>
    <mergeCell ref="AQ42:AR42"/>
    <mergeCell ref="AS42:AT42"/>
    <mergeCell ref="AU42:AV42"/>
    <mergeCell ref="AW42:AX42"/>
    <mergeCell ref="AY42:AZ42"/>
    <mergeCell ref="B41:R41"/>
    <mergeCell ref="S41:AV41"/>
    <mergeCell ref="AY43:AZ43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K43:AL43"/>
    <mergeCell ref="AM43:AN43"/>
    <mergeCell ref="AO43:AP43"/>
    <mergeCell ref="AQ43:AR43"/>
    <mergeCell ref="AS43:AT43"/>
    <mergeCell ref="AU43:AV43"/>
    <mergeCell ref="AW43:AX43"/>
    <mergeCell ref="U43:V43"/>
    <mergeCell ref="W43:X43"/>
    <mergeCell ref="Y43:Z43"/>
    <mergeCell ref="AA43:AB43"/>
    <mergeCell ref="AC43:AD43"/>
    <mergeCell ref="AE43:AF43"/>
    <mergeCell ref="AG43:AH43"/>
    <mergeCell ref="A52:C52"/>
    <mergeCell ref="D52:H52"/>
    <mergeCell ref="I52:W52"/>
    <mergeCell ref="Y52:AC52"/>
    <mergeCell ref="AR52:AS52"/>
    <mergeCell ref="AU52:AV52"/>
    <mergeCell ref="AW52:AX52"/>
    <mergeCell ref="AZ52:BA52"/>
    <mergeCell ref="AZ56:BA56"/>
    <mergeCell ref="A56:C56"/>
    <mergeCell ref="D56:H56"/>
    <mergeCell ref="I56:W56"/>
    <mergeCell ref="Y56:AC56"/>
    <mergeCell ref="AD56:AQ56"/>
    <mergeCell ref="AR56:AS56"/>
    <mergeCell ref="AU56:AV56"/>
    <mergeCell ref="AW56:AX56"/>
    <mergeCell ref="AR54:AV54"/>
    <mergeCell ref="AW54:BA54"/>
    <mergeCell ref="A55:C55"/>
    <mergeCell ref="D55:H55"/>
    <mergeCell ref="I55:W55"/>
    <mergeCell ref="Y55:AC55"/>
    <mergeCell ref="AD55:AQ55"/>
    <mergeCell ref="BA29:BB29"/>
    <mergeCell ref="AU30:AV30"/>
    <mergeCell ref="AW30:AX30"/>
    <mergeCell ref="BA30:BB30"/>
    <mergeCell ref="AU31:AV31"/>
    <mergeCell ref="AW31:AX31"/>
    <mergeCell ref="BA31:BB31"/>
    <mergeCell ref="B32:R32"/>
    <mergeCell ref="S32:T32"/>
    <mergeCell ref="V32:W32"/>
    <mergeCell ref="X32:Y32"/>
    <mergeCell ref="AA32:AB32"/>
    <mergeCell ref="AH32:AI32"/>
    <mergeCell ref="AK32:AL32"/>
    <mergeCell ref="AM32:AN32"/>
    <mergeCell ref="AP32:AQ32"/>
    <mergeCell ref="AR32:AS32"/>
    <mergeCell ref="AU32:AV32"/>
    <mergeCell ref="AW32:AX32"/>
    <mergeCell ref="AY32:AZ32"/>
    <mergeCell ref="BA32:BB32"/>
    <mergeCell ref="AP30:AQ30"/>
    <mergeCell ref="AR30:AS30"/>
    <mergeCell ref="AY30:AZ30"/>
    <mergeCell ref="BA33:BB33"/>
    <mergeCell ref="AH34:AI34"/>
    <mergeCell ref="AK34:AL34"/>
    <mergeCell ref="AU34:AV34"/>
    <mergeCell ref="AW34:AX34"/>
    <mergeCell ref="BA34:BB34"/>
    <mergeCell ref="AM35:AN35"/>
    <mergeCell ref="AP35:AQ35"/>
    <mergeCell ref="AW35:AX35"/>
    <mergeCell ref="BA35:BB35"/>
    <mergeCell ref="AH35:AI35"/>
    <mergeCell ref="AY35:AZ35"/>
    <mergeCell ref="BA38:BB38"/>
    <mergeCell ref="BA39:BB39"/>
    <mergeCell ref="B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39:R39"/>
    <mergeCell ref="S39:T39"/>
    <mergeCell ref="AS38:AT38"/>
    <mergeCell ref="BA41:BB41"/>
    <mergeCell ref="BA42:BB42"/>
    <mergeCell ref="BA43:BB43"/>
    <mergeCell ref="BA45:BB45"/>
    <mergeCell ref="S10:W10"/>
    <mergeCell ref="X10:AB10"/>
    <mergeCell ref="AC10:AG10"/>
    <mergeCell ref="AH10:AL10"/>
    <mergeCell ref="AM10:AQ10"/>
    <mergeCell ref="AR10:AV10"/>
    <mergeCell ref="AW10:AX10"/>
    <mergeCell ref="BA10:BB10"/>
    <mergeCell ref="AU11:AV11"/>
    <mergeCell ref="AW11:AX11"/>
    <mergeCell ref="BA11:BB11"/>
    <mergeCell ref="AU12:AV12"/>
    <mergeCell ref="AW12:AX12"/>
    <mergeCell ref="BA12:BB12"/>
    <mergeCell ref="AU13:AV13"/>
    <mergeCell ref="AW13:AX13"/>
    <mergeCell ref="BA13:BB13"/>
    <mergeCell ref="AU14:AV14"/>
    <mergeCell ref="AW14:AX14"/>
    <mergeCell ref="BA14:BB14"/>
    <mergeCell ref="AY15:AZ15"/>
    <mergeCell ref="BA15:BB15"/>
    <mergeCell ref="AM16:AN16"/>
    <mergeCell ref="AP16:AQ16"/>
    <mergeCell ref="AW16:AX16"/>
    <mergeCell ref="BA16:BB16"/>
    <mergeCell ref="AR17:AV17"/>
    <mergeCell ref="AW17:AX17"/>
    <mergeCell ref="BA19:BB19"/>
    <mergeCell ref="AW19:AX19"/>
    <mergeCell ref="AY19:AZ19"/>
    <mergeCell ref="AY16:AZ16"/>
    <mergeCell ref="AY17:AZ17"/>
    <mergeCell ref="AR15:AS15"/>
    <mergeCell ref="AU15:AV15"/>
    <mergeCell ref="AW15:AX15"/>
    <mergeCell ref="BA23:BB23"/>
    <mergeCell ref="BA24:BB24"/>
    <mergeCell ref="BA26:BB26"/>
    <mergeCell ref="BA20:BB20"/>
    <mergeCell ref="BA21:BB21"/>
    <mergeCell ref="B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8"/>
  <sheetViews>
    <sheetView showGridLines="0" topLeftCell="A38" workbookViewId="0">
      <selection activeCell="BH51" sqref="BH51"/>
    </sheetView>
  </sheetViews>
  <sheetFormatPr defaultRowHeight="12.75"/>
  <cols>
    <col min="1" max="1" width="3" customWidth="1"/>
    <col min="2" max="54" width="1.7109375" customWidth="1"/>
  </cols>
  <sheetData>
    <row r="1" spans="1:54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4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4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4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4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4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4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/>
      <c r="X9" s="2"/>
      <c r="Y9" s="2"/>
      <c r="Z9" s="2"/>
      <c r="AA9" s="6" t="s">
        <v>68</v>
      </c>
      <c r="AB9" s="2"/>
      <c r="AC9" s="6"/>
      <c r="AD9" s="2"/>
      <c r="AE9" s="2"/>
      <c r="AF9" s="2"/>
      <c r="AG9" s="6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4" s="2" customFormat="1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52">
        <v>1</v>
      </c>
      <c r="T10" s="53"/>
      <c r="U10" s="53"/>
      <c r="V10" s="53"/>
      <c r="W10" s="53"/>
      <c r="X10" s="54">
        <v>2</v>
      </c>
      <c r="Y10" s="53"/>
      <c r="Z10" s="53"/>
      <c r="AA10" s="53"/>
      <c r="AB10" s="53"/>
      <c r="AC10" s="54">
        <v>3</v>
      </c>
      <c r="AD10" s="53"/>
      <c r="AE10" s="53"/>
      <c r="AF10" s="53"/>
      <c r="AG10" s="53"/>
      <c r="AH10" s="54">
        <v>4</v>
      </c>
      <c r="AI10" s="53"/>
      <c r="AJ10" s="53"/>
      <c r="AK10" s="53"/>
      <c r="AL10" s="53"/>
      <c r="AM10" s="54">
        <v>5</v>
      </c>
      <c r="AN10" s="53"/>
      <c r="AO10" s="53"/>
      <c r="AP10" s="53"/>
      <c r="AQ10" s="69"/>
      <c r="AR10" s="325" t="s">
        <v>9</v>
      </c>
      <c r="AS10" s="326"/>
      <c r="AT10" s="325" t="s">
        <v>10</v>
      </c>
      <c r="AU10" s="326"/>
      <c r="AV10" s="325" t="s">
        <v>11</v>
      </c>
      <c r="AW10" s="326"/>
      <c r="AX10" s="109"/>
      <c r="AY10" s="328"/>
      <c r="AZ10" s="328"/>
    </row>
    <row r="11" spans="1:54" s="2" customFormat="1" ht="13.5" thickTop="1">
      <c r="A11" s="18">
        <v>1</v>
      </c>
      <c r="B11" s="274" t="s">
        <v>12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  <c r="S11" s="70"/>
      <c r="T11" s="71"/>
      <c r="U11" s="71"/>
      <c r="V11" s="71"/>
      <c r="W11" s="71"/>
      <c r="X11" s="370">
        <v>3</v>
      </c>
      <c r="Y11" s="371"/>
      <c r="Z11" s="164" t="s">
        <v>13</v>
      </c>
      <c r="AA11" s="371">
        <v>0</v>
      </c>
      <c r="AB11" s="372"/>
      <c r="AC11" s="370">
        <v>7</v>
      </c>
      <c r="AD11" s="371"/>
      <c r="AE11" s="164" t="s">
        <v>13</v>
      </c>
      <c r="AF11" s="371">
        <v>1</v>
      </c>
      <c r="AG11" s="372"/>
      <c r="AH11" s="370">
        <v>3</v>
      </c>
      <c r="AI11" s="371"/>
      <c r="AJ11" s="164" t="s">
        <v>13</v>
      </c>
      <c r="AK11" s="371">
        <v>1</v>
      </c>
      <c r="AL11" s="372"/>
      <c r="AM11" s="373">
        <v>3</v>
      </c>
      <c r="AN11" s="374"/>
      <c r="AO11" s="166" t="s">
        <v>13</v>
      </c>
      <c r="AP11" s="374">
        <v>4</v>
      </c>
      <c r="AQ11" s="513"/>
      <c r="AR11" s="514">
        <f>SUM(D11+I11+N11+S11+X11+AC11+AH11+AM11)</f>
        <v>16</v>
      </c>
      <c r="AS11" s="515"/>
      <c r="AT11" s="514">
        <f>SUM(G11+L11+Q11+V11+AA11+AF11+AK11+AP11)</f>
        <v>6</v>
      </c>
      <c r="AU11" s="515"/>
      <c r="AV11" s="510">
        <v>9</v>
      </c>
      <c r="AW11" s="511"/>
      <c r="AX11" s="115"/>
      <c r="AY11" s="512"/>
      <c r="AZ11" s="512"/>
    </row>
    <row r="12" spans="1:54" s="2" customFormat="1">
      <c r="A12" s="19">
        <v>2</v>
      </c>
      <c r="B12" s="263" t="s">
        <v>45</v>
      </c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1"/>
      <c r="S12" s="363">
        <v>0</v>
      </c>
      <c r="T12" s="364"/>
      <c r="U12" s="134" t="s">
        <v>13</v>
      </c>
      <c r="V12" s="364">
        <v>3</v>
      </c>
      <c r="W12" s="365"/>
      <c r="X12" s="27"/>
      <c r="Y12" s="28"/>
      <c r="Z12" s="28"/>
      <c r="AA12" s="28"/>
      <c r="AB12" s="28"/>
      <c r="AC12" s="366">
        <v>1</v>
      </c>
      <c r="AD12" s="364"/>
      <c r="AE12" s="134" t="s">
        <v>13</v>
      </c>
      <c r="AF12" s="364">
        <v>2</v>
      </c>
      <c r="AG12" s="365"/>
      <c r="AH12" s="366">
        <v>1</v>
      </c>
      <c r="AI12" s="364"/>
      <c r="AJ12" s="134" t="s">
        <v>13</v>
      </c>
      <c r="AK12" s="364">
        <v>8</v>
      </c>
      <c r="AL12" s="365"/>
      <c r="AM12" s="366">
        <v>0</v>
      </c>
      <c r="AN12" s="364"/>
      <c r="AO12" s="134" t="s">
        <v>13</v>
      </c>
      <c r="AP12" s="364">
        <v>3</v>
      </c>
      <c r="AQ12" s="516"/>
      <c r="AR12" s="517">
        <f>SUM(D12+I12+N12+S12+X12+AC12+AH12+AM12)</f>
        <v>2</v>
      </c>
      <c r="AS12" s="518"/>
      <c r="AT12" s="517">
        <f>SUM(G12+L12+Q12+V12+AA12+AF12+AK12+AP12)</f>
        <v>16</v>
      </c>
      <c r="AU12" s="518"/>
      <c r="AV12" s="519">
        <v>0</v>
      </c>
      <c r="AW12" s="520"/>
      <c r="AX12" s="115"/>
      <c r="AY12" s="512"/>
      <c r="AZ12" s="512"/>
    </row>
    <row r="13" spans="1:54" s="2" customFormat="1">
      <c r="A13" s="19">
        <v>3</v>
      </c>
      <c r="B13" s="263" t="s">
        <v>69</v>
      </c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1"/>
      <c r="S13" s="363">
        <v>1</v>
      </c>
      <c r="T13" s="364"/>
      <c r="U13" s="134" t="s">
        <v>13</v>
      </c>
      <c r="V13" s="364">
        <v>7</v>
      </c>
      <c r="W13" s="365"/>
      <c r="X13" s="367">
        <v>2</v>
      </c>
      <c r="Y13" s="368"/>
      <c r="Z13" s="139" t="s">
        <v>13</v>
      </c>
      <c r="AA13" s="368">
        <v>1</v>
      </c>
      <c r="AB13" s="369"/>
      <c r="AC13" s="27"/>
      <c r="AD13" s="28"/>
      <c r="AE13" s="28"/>
      <c r="AF13" s="28"/>
      <c r="AG13" s="28"/>
      <c r="AH13" s="366">
        <v>0</v>
      </c>
      <c r="AI13" s="364"/>
      <c r="AJ13" s="134" t="s">
        <v>13</v>
      </c>
      <c r="AK13" s="364">
        <v>4</v>
      </c>
      <c r="AL13" s="365"/>
      <c r="AM13" s="366">
        <v>0</v>
      </c>
      <c r="AN13" s="364"/>
      <c r="AO13" s="134" t="s">
        <v>13</v>
      </c>
      <c r="AP13" s="364">
        <v>6</v>
      </c>
      <c r="AQ13" s="516"/>
      <c r="AR13" s="517">
        <f>SUM(D13+I13+N13+S13+X13+AC13+AH13+AM13)</f>
        <v>3</v>
      </c>
      <c r="AS13" s="518"/>
      <c r="AT13" s="517">
        <f>SUM(G13+L13+Q13+V13+AA13+AF13+AK13+AP13)</f>
        <v>18</v>
      </c>
      <c r="AU13" s="518"/>
      <c r="AV13" s="519">
        <v>3</v>
      </c>
      <c r="AW13" s="520"/>
      <c r="AX13" s="115"/>
      <c r="AY13" s="512"/>
      <c r="AZ13" s="512"/>
    </row>
    <row r="14" spans="1:54" s="2" customFormat="1">
      <c r="A14" s="19">
        <v>4</v>
      </c>
      <c r="B14" s="263" t="s">
        <v>46</v>
      </c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1"/>
      <c r="S14" s="363">
        <v>1</v>
      </c>
      <c r="T14" s="364"/>
      <c r="U14" s="134" t="s">
        <v>13</v>
      </c>
      <c r="V14" s="364">
        <v>3</v>
      </c>
      <c r="W14" s="365"/>
      <c r="X14" s="367">
        <v>8</v>
      </c>
      <c r="Y14" s="368"/>
      <c r="Z14" s="139" t="s">
        <v>13</v>
      </c>
      <c r="AA14" s="368">
        <v>1</v>
      </c>
      <c r="AB14" s="369"/>
      <c r="AC14" s="367">
        <v>4</v>
      </c>
      <c r="AD14" s="368"/>
      <c r="AE14" s="139" t="s">
        <v>13</v>
      </c>
      <c r="AF14" s="368">
        <v>0</v>
      </c>
      <c r="AG14" s="369"/>
      <c r="AH14" s="27"/>
      <c r="AI14" s="28"/>
      <c r="AJ14" s="28"/>
      <c r="AK14" s="28"/>
      <c r="AL14" s="28"/>
      <c r="AM14" s="366">
        <v>0</v>
      </c>
      <c r="AN14" s="364"/>
      <c r="AO14" s="134" t="s">
        <v>70</v>
      </c>
      <c r="AP14" s="364">
        <v>3</v>
      </c>
      <c r="AQ14" s="516"/>
      <c r="AR14" s="517">
        <f>SUM(D14+I14+N14+S14+X14+AC14+AH14+AM14)</f>
        <v>13</v>
      </c>
      <c r="AS14" s="518"/>
      <c r="AT14" s="517">
        <f>SUM(G14+L14+Q14+V14+AA14+AF14+AK14+AP14)</f>
        <v>7</v>
      </c>
      <c r="AU14" s="518"/>
      <c r="AV14" s="519">
        <v>6</v>
      </c>
      <c r="AW14" s="520"/>
      <c r="AX14" s="115"/>
      <c r="AY14" s="512"/>
      <c r="AZ14" s="512"/>
    </row>
    <row r="15" spans="1:54" s="2" customFormat="1" ht="13.5" thickBot="1">
      <c r="A15" s="35">
        <v>5</v>
      </c>
      <c r="B15" s="258" t="s">
        <v>16</v>
      </c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7"/>
      <c r="S15" s="359">
        <v>4</v>
      </c>
      <c r="T15" s="360"/>
      <c r="U15" s="163" t="s">
        <v>13</v>
      </c>
      <c r="V15" s="360">
        <v>3</v>
      </c>
      <c r="W15" s="362"/>
      <c r="X15" s="361">
        <v>3</v>
      </c>
      <c r="Y15" s="360"/>
      <c r="Z15" s="163" t="s">
        <v>13</v>
      </c>
      <c r="AA15" s="360">
        <v>0</v>
      </c>
      <c r="AB15" s="362"/>
      <c r="AC15" s="361">
        <v>6</v>
      </c>
      <c r="AD15" s="360"/>
      <c r="AE15" s="163" t="s">
        <v>13</v>
      </c>
      <c r="AF15" s="360">
        <v>0</v>
      </c>
      <c r="AG15" s="362"/>
      <c r="AH15" s="361">
        <v>3</v>
      </c>
      <c r="AI15" s="360"/>
      <c r="AJ15" s="163" t="s">
        <v>13</v>
      </c>
      <c r="AK15" s="360">
        <v>0</v>
      </c>
      <c r="AL15" s="362"/>
      <c r="AM15" s="72"/>
      <c r="AN15" s="73"/>
      <c r="AO15" s="73"/>
      <c r="AP15" s="73"/>
      <c r="AQ15" s="74"/>
      <c r="AR15" s="522">
        <f>SUM(D15+I15+N15+S15+X15+AC15+AH15+AM15)</f>
        <v>16</v>
      </c>
      <c r="AS15" s="523"/>
      <c r="AT15" s="522">
        <f>SUM(G15+L15+Q15+V15+AA15+AF15+AK15+AP15)</f>
        <v>3</v>
      </c>
      <c r="AU15" s="523"/>
      <c r="AV15" s="524">
        <v>12</v>
      </c>
      <c r="AW15" s="525"/>
      <c r="AX15" s="115"/>
      <c r="AY15" s="512"/>
      <c r="AZ15" s="512"/>
    </row>
    <row r="16" spans="1:54" s="2" customFormat="1" ht="14.25" thickTop="1" thickBot="1">
      <c r="A16" s="3"/>
      <c r="N16" s="4"/>
      <c r="S16" s="4"/>
      <c r="X16" s="4"/>
      <c r="AC16" s="4"/>
      <c r="AH16" s="4"/>
      <c r="AM16" s="526" t="s">
        <v>71</v>
      </c>
      <c r="AN16" s="527"/>
      <c r="AO16" s="527"/>
      <c r="AP16" s="527"/>
      <c r="AQ16" s="528"/>
      <c r="AR16" s="529">
        <f>SUM(AR11:AR15)</f>
        <v>50</v>
      </c>
      <c r="AS16" s="530"/>
      <c r="AT16" s="529">
        <f>SUM(AT11:AT15)</f>
        <v>50</v>
      </c>
      <c r="AU16" s="530"/>
      <c r="AV16" s="55"/>
      <c r="AW16" s="68"/>
      <c r="AX16" s="116"/>
      <c r="AY16" s="521"/>
      <c r="AZ16" s="521"/>
    </row>
    <row r="17" spans="1:54" s="2" customFormat="1" ht="12.75" customHeight="1" thickTop="1" thickBot="1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289" t="s">
        <v>18</v>
      </c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4" s="2" customFormat="1" ht="14.25" thickTop="1" thickBot="1">
      <c r="A18" s="208" t="s">
        <v>8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S18" s="251">
        <v>1</v>
      </c>
      <c r="T18" s="252"/>
      <c r="U18" s="253">
        <v>2</v>
      </c>
      <c r="V18" s="252"/>
      <c r="W18" s="253">
        <v>3</v>
      </c>
      <c r="X18" s="252"/>
      <c r="Y18" s="253">
        <v>4</v>
      </c>
      <c r="Z18" s="252"/>
      <c r="AA18" s="253">
        <v>5</v>
      </c>
      <c r="AB18" s="252"/>
      <c r="AC18" s="253">
        <v>6</v>
      </c>
      <c r="AD18" s="252"/>
      <c r="AE18" s="253">
        <v>7</v>
      </c>
      <c r="AF18" s="252"/>
      <c r="AG18" s="253">
        <v>8</v>
      </c>
      <c r="AH18" s="252"/>
      <c r="AI18" s="253">
        <v>9</v>
      </c>
      <c r="AJ18" s="252"/>
      <c r="AK18" s="253">
        <v>10</v>
      </c>
      <c r="AL18" s="252"/>
      <c r="AM18" s="253">
        <v>11</v>
      </c>
      <c r="AN18" s="252"/>
      <c r="AO18" s="253">
        <v>12</v>
      </c>
      <c r="AP18" s="254"/>
      <c r="AQ18" s="273"/>
      <c r="AR18" s="273"/>
      <c r="AS18" s="273"/>
      <c r="AT18" s="273"/>
      <c r="AU18" s="273"/>
      <c r="AV18" s="273"/>
      <c r="AW18" s="328"/>
      <c r="AX18" s="328"/>
      <c r="AY18" s="273"/>
      <c r="AZ18" s="273"/>
    </row>
    <row r="19" spans="1:54" s="2" customFormat="1" ht="13.5" thickTop="1">
      <c r="A19" s="18">
        <v>1</v>
      </c>
      <c r="B19" s="274" t="s">
        <v>12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6"/>
      <c r="S19" s="531" t="s">
        <v>126</v>
      </c>
      <c r="T19" s="532"/>
      <c r="U19" s="532" t="s">
        <v>126</v>
      </c>
      <c r="V19" s="532"/>
      <c r="W19" s="532" t="s">
        <v>126</v>
      </c>
      <c r="X19" s="532"/>
      <c r="Y19" s="532" t="s">
        <v>126</v>
      </c>
      <c r="Z19" s="532"/>
      <c r="AA19" s="532" t="s">
        <v>126</v>
      </c>
      <c r="AB19" s="532"/>
      <c r="AC19" s="532" t="s">
        <v>126</v>
      </c>
      <c r="AD19" s="532"/>
      <c r="AE19" s="532" t="s">
        <v>126</v>
      </c>
      <c r="AF19" s="532"/>
      <c r="AG19" s="532" t="s">
        <v>126</v>
      </c>
      <c r="AH19" s="532"/>
      <c r="AI19" s="532" t="s">
        <v>126</v>
      </c>
      <c r="AJ19" s="532"/>
      <c r="AK19" s="534"/>
      <c r="AL19" s="534"/>
      <c r="AM19" s="534"/>
      <c r="AN19" s="534"/>
      <c r="AO19" s="534"/>
      <c r="AP19" s="535"/>
      <c r="AQ19" s="250"/>
      <c r="AR19" s="250"/>
      <c r="AS19" s="250"/>
      <c r="AT19" s="250"/>
      <c r="AU19" s="250"/>
      <c r="AV19" s="250"/>
      <c r="AW19" s="536"/>
      <c r="AX19" s="536"/>
      <c r="AY19" s="533"/>
      <c r="AZ19" s="533"/>
    </row>
    <row r="20" spans="1:54" s="2" customFormat="1">
      <c r="A20" s="19">
        <v>2</v>
      </c>
      <c r="B20" s="263" t="s">
        <v>45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1"/>
      <c r="S20" s="266"/>
      <c r="T20" s="267"/>
      <c r="U20" s="268"/>
      <c r="V20" s="267"/>
      <c r="W20" s="268"/>
      <c r="X20" s="267"/>
      <c r="Y20" s="268"/>
      <c r="Z20" s="267"/>
      <c r="AA20" s="268"/>
      <c r="AB20" s="267"/>
      <c r="AC20" s="268"/>
      <c r="AD20" s="267"/>
      <c r="AE20" s="268"/>
      <c r="AF20" s="267"/>
      <c r="AG20" s="268"/>
      <c r="AH20" s="267"/>
      <c r="AI20" s="268"/>
      <c r="AJ20" s="267"/>
      <c r="AK20" s="268"/>
      <c r="AL20" s="267"/>
      <c r="AM20" s="268"/>
      <c r="AN20" s="267"/>
      <c r="AO20" s="268"/>
      <c r="AP20" s="537"/>
      <c r="AQ20" s="250"/>
      <c r="AR20" s="250"/>
      <c r="AS20" s="250"/>
      <c r="AT20" s="250"/>
      <c r="AU20" s="250"/>
      <c r="AV20" s="250"/>
      <c r="AW20" s="536"/>
      <c r="AX20" s="536"/>
      <c r="AY20" s="250"/>
      <c r="AZ20" s="250"/>
    </row>
    <row r="21" spans="1:54" s="2" customFormat="1">
      <c r="A21" s="19">
        <v>3</v>
      </c>
      <c r="B21" s="263" t="s">
        <v>69</v>
      </c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1"/>
      <c r="S21" s="270" t="s">
        <v>126</v>
      </c>
      <c r="T21" s="271"/>
      <c r="U21" s="272" t="s">
        <v>126</v>
      </c>
      <c r="V21" s="271"/>
      <c r="W21" s="272" t="s">
        <v>126</v>
      </c>
      <c r="X21" s="271"/>
      <c r="Y21" s="268"/>
      <c r="Z21" s="267"/>
      <c r="AA21" s="268"/>
      <c r="AB21" s="267"/>
      <c r="AC21" s="268"/>
      <c r="AD21" s="267"/>
      <c r="AE21" s="268"/>
      <c r="AF21" s="267"/>
      <c r="AG21" s="268"/>
      <c r="AH21" s="267"/>
      <c r="AI21" s="268"/>
      <c r="AJ21" s="267"/>
      <c r="AK21" s="268"/>
      <c r="AL21" s="267"/>
      <c r="AM21" s="268"/>
      <c r="AN21" s="267"/>
      <c r="AO21" s="268"/>
      <c r="AP21" s="537"/>
      <c r="AQ21" s="250"/>
      <c r="AR21" s="250"/>
      <c r="AS21" s="250"/>
      <c r="AT21" s="250"/>
      <c r="AU21" s="250"/>
      <c r="AV21" s="250"/>
      <c r="AW21" s="536"/>
      <c r="AX21" s="536"/>
      <c r="AY21" s="250"/>
      <c r="AZ21" s="250"/>
    </row>
    <row r="22" spans="1:54" s="2" customFormat="1">
      <c r="A22" s="19">
        <v>4</v>
      </c>
      <c r="B22" s="263" t="s">
        <v>46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1"/>
      <c r="S22" s="270" t="s">
        <v>126</v>
      </c>
      <c r="T22" s="271"/>
      <c r="U22" s="272" t="s">
        <v>126</v>
      </c>
      <c r="V22" s="271"/>
      <c r="W22" s="272" t="s">
        <v>126</v>
      </c>
      <c r="X22" s="271"/>
      <c r="Y22" s="272" t="s">
        <v>126</v>
      </c>
      <c r="Z22" s="271"/>
      <c r="AA22" s="272" t="s">
        <v>126</v>
      </c>
      <c r="AB22" s="271"/>
      <c r="AC22" s="272" t="s">
        <v>126</v>
      </c>
      <c r="AD22" s="271"/>
      <c r="AE22" s="268"/>
      <c r="AF22" s="267"/>
      <c r="AG22" s="268"/>
      <c r="AH22" s="267"/>
      <c r="AI22" s="268"/>
      <c r="AJ22" s="267"/>
      <c r="AK22" s="268"/>
      <c r="AL22" s="267"/>
      <c r="AM22" s="268"/>
      <c r="AN22" s="267"/>
      <c r="AO22" s="268"/>
      <c r="AP22" s="537"/>
      <c r="AQ22" s="250"/>
      <c r="AR22" s="250"/>
      <c r="AS22" s="250"/>
      <c r="AT22" s="250"/>
      <c r="AU22" s="250"/>
      <c r="AV22" s="250"/>
      <c r="AW22" s="536"/>
      <c r="AX22" s="536"/>
      <c r="AY22" s="250"/>
      <c r="AZ22" s="250"/>
    </row>
    <row r="23" spans="1:54" s="2" customFormat="1" ht="13.5" thickBot="1">
      <c r="A23" s="35">
        <v>5</v>
      </c>
      <c r="B23" s="258" t="s">
        <v>16</v>
      </c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7"/>
      <c r="S23" s="261" t="s">
        <v>126</v>
      </c>
      <c r="T23" s="262"/>
      <c r="U23" s="255" t="s">
        <v>126</v>
      </c>
      <c r="V23" s="262"/>
      <c r="W23" s="255" t="s">
        <v>126</v>
      </c>
      <c r="X23" s="262"/>
      <c r="Y23" s="255" t="s">
        <v>126</v>
      </c>
      <c r="Z23" s="262"/>
      <c r="AA23" s="255" t="s">
        <v>126</v>
      </c>
      <c r="AB23" s="262"/>
      <c r="AC23" s="255" t="s">
        <v>126</v>
      </c>
      <c r="AD23" s="262"/>
      <c r="AE23" s="255" t="s">
        <v>126</v>
      </c>
      <c r="AF23" s="262"/>
      <c r="AG23" s="255" t="s">
        <v>126</v>
      </c>
      <c r="AH23" s="262"/>
      <c r="AI23" s="255" t="s">
        <v>126</v>
      </c>
      <c r="AJ23" s="262"/>
      <c r="AK23" s="255" t="s">
        <v>126</v>
      </c>
      <c r="AL23" s="262"/>
      <c r="AM23" s="255" t="s">
        <v>126</v>
      </c>
      <c r="AN23" s="262"/>
      <c r="AO23" s="255" t="s">
        <v>126</v>
      </c>
      <c r="AP23" s="538"/>
      <c r="AQ23" s="250"/>
      <c r="AR23" s="250"/>
      <c r="AS23" s="250"/>
      <c r="AT23" s="250"/>
      <c r="AU23" s="250"/>
      <c r="AV23" s="250"/>
      <c r="AW23" s="536"/>
      <c r="AX23" s="536"/>
      <c r="AY23" s="250"/>
      <c r="AZ23" s="250"/>
    </row>
    <row r="24" spans="1:54" s="2" customFormat="1" ht="14.25" thickTop="1" thickBot="1">
      <c r="A24" s="3"/>
      <c r="S24" s="251">
        <v>12</v>
      </c>
      <c r="T24" s="252"/>
      <c r="U24" s="253">
        <v>11</v>
      </c>
      <c r="V24" s="252"/>
      <c r="W24" s="253">
        <v>10</v>
      </c>
      <c r="X24" s="252"/>
      <c r="Y24" s="253">
        <v>9</v>
      </c>
      <c r="Z24" s="252"/>
      <c r="AA24" s="253">
        <v>8</v>
      </c>
      <c r="AB24" s="252"/>
      <c r="AC24" s="253">
        <v>7</v>
      </c>
      <c r="AD24" s="252"/>
      <c r="AE24" s="253">
        <v>6</v>
      </c>
      <c r="AF24" s="252"/>
      <c r="AG24" s="253">
        <v>5</v>
      </c>
      <c r="AH24" s="252"/>
      <c r="AI24" s="253">
        <v>4</v>
      </c>
      <c r="AJ24" s="252"/>
      <c r="AK24" s="253">
        <v>3</v>
      </c>
      <c r="AL24" s="252"/>
      <c r="AM24" s="253">
        <v>2</v>
      </c>
      <c r="AN24" s="252"/>
      <c r="AO24" s="253">
        <v>1</v>
      </c>
      <c r="AP24" s="254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</row>
    <row r="25" spans="1:54" ht="13.5" thickTop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75"/>
      <c r="AJ25" s="75"/>
      <c r="AK25" s="76" t="s">
        <v>19</v>
      </c>
      <c r="AL25" s="75"/>
      <c r="AM25" s="75"/>
      <c r="AN25" s="75"/>
      <c r="AO25" s="2"/>
      <c r="AP25" s="2"/>
      <c r="AQ25" s="36"/>
      <c r="AR25" s="2"/>
      <c r="AS25" s="2"/>
      <c r="AT25" s="2"/>
      <c r="AU25" s="2"/>
      <c r="AV25" s="2"/>
      <c r="AW25" s="36"/>
      <c r="AX25" s="2"/>
      <c r="AY25" s="2"/>
      <c r="AZ25" s="2"/>
    </row>
    <row r="26" spans="1:54" ht="13.5" thickBot="1"/>
    <row r="27" spans="1:54" s="2" customFormat="1" ht="14.25" thickTop="1" thickBot="1">
      <c r="A27" s="208" t="s">
        <v>20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393">
        <v>1</v>
      </c>
      <c r="T27" s="393"/>
      <c r="U27" s="393"/>
      <c r="V27" s="393"/>
      <c r="W27" s="393"/>
      <c r="X27" s="394">
        <v>2</v>
      </c>
      <c r="Y27" s="394"/>
      <c r="Z27" s="394"/>
      <c r="AA27" s="394"/>
      <c r="AB27" s="394"/>
      <c r="AC27" s="394">
        <v>3</v>
      </c>
      <c r="AD27" s="394"/>
      <c r="AE27" s="394"/>
      <c r="AF27" s="394"/>
      <c r="AG27" s="394"/>
      <c r="AH27" s="395">
        <v>4</v>
      </c>
      <c r="AI27" s="395"/>
      <c r="AJ27" s="395"/>
      <c r="AK27" s="395"/>
      <c r="AL27" s="395"/>
      <c r="AM27" s="396">
        <v>5</v>
      </c>
      <c r="AN27" s="396"/>
      <c r="AO27" s="396"/>
      <c r="AP27" s="396"/>
      <c r="AQ27" s="396"/>
      <c r="AR27" s="397">
        <v>6</v>
      </c>
      <c r="AS27" s="397"/>
      <c r="AT27" s="397"/>
      <c r="AU27" s="397"/>
      <c r="AV27" s="397"/>
      <c r="AW27" s="398" t="s">
        <v>9</v>
      </c>
      <c r="AX27" s="398"/>
      <c r="AY27" s="398" t="s">
        <v>10</v>
      </c>
      <c r="AZ27" s="398"/>
      <c r="BA27" s="398" t="s">
        <v>11</v>
      </c>
      <c r="BB27" s="398"/>
    </row>
    <row r="28" spans="1:54" s="2" customFormat="1" ht="13.5" thickTop="1">
      <c r="A28" s="79">
        <v>1</v>
      </c>
      <c r="B28" s="405" t="s">
        <v>52</v>
      </c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80"/>
      <c r="T28" s="81"/>
      <c r="U28" s="81"/>
      <c r="V28" s="81"/>
      <c r="W28" s="82"/>
      <c r="X28" s="468">
        <v>1</v>
      </c>
      <c r="Y28" s="468"/>
      <c r="Z28" s="184" t="s">
        <v>13</v>
      </c>
      <c r="AA28" s="469">
        <v>0</v>
      </c>
      <c r="AB28" s="469"/>
      <c r="AC28" s="454">
        <v>4</v>
      </c>
      <c r="AD28" s="454"/>
      <c r="AE28" s="143" t="s">
        <v>13</v>
      </c>
      <c r="AF28" s="417">
        <v>0</v>
      </c>
      <c r="AG28" s="417"/>
      <c r="AH28" s="454">
        <v>5</v>
      </c>
      <c r="AI28" s="454"/>
      <c r="AJ28" s="143" t="s">
        <v>13</v>
      </c>
      <c r="AK28" s="417">
        <v>0</v>
      </c>
      <c r="AL28" s="417"/>
      <c r="AM28" s="418">
        <v>1</v>
      </c>
      <c r="AN28" s="418"/>
      <c r="AO28" s="162" t="s">
        <v>13</v>
      </c>
      <c r="AP28" s="453">
        <v>2</v>
      </c>
      <c r="AQ28" s="453"/>
      <c r="AR28" s="418">
        <v>0</v>
      </c>
      <c r="AS28" s="418"/>
      <c r="AT28" s="138" t="s">
        <v>13</v>
      </c>
      <c r="AU28" s="412">
        <v>0</v>
      </c>
      <c r="AV28" s="412"/>
      <c r="AW28" s="306">
        <f>SUM(X28+AC28+AH28+AM28+AR28)</f>
        <v>11</v>
      </c>
      <c r="AX28" s="306"/>
      <c r="AY28" s="306">
        <f t="shared" ref="AY28:AY33" si="0">SUM(L28+Q28+V28+AA28+AF28+AK28+AP28+AU28)</f>
        <v>2</v>
      </c>
      <c r="AZ28" s="306"/>
      <c r="BA28" s="400">
        <v>9</v>
      </c>
      <c r="BB28" s="400"/>
    </row>
    <row r="29" spans="1:54" s="2" customFormat="1">
      <c r="A29" s="83">
        <v>2</v>
      </c>
      <c r="B29" s="402" t="s">
        <v>53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4"/>
      <c r="S29" s="471">
        <v>0</v>
      </c>
      <c r="T29" s="471"/>
      <c r="U29" s="185" t="s">
        <v>13</v>
      </c>
      <c r="V29" s="472">
        <v>1</v>
      </c>
      <c r="W29" s="472"/>
      <c r="X29" s="178"/>
      <c r="Y29" s="179"/>
      <c r="Z29" s="179"/>
      <c r="AA29" s="179"/>
      <c r="AB29" s="180"/>
      <c r="AC29" s="415">
        <v>0</v>
      </c>
      <c r="AD29" s="415"/>
      <c r="AE29" s="177" t="s">
        <v>13</v>
      </c>
      <c r="AF29" s="414">
        <v>1</v>
      </c>
      <c r="AG29" s="414"/>
      <c r="AH29" s="415">
        <v>0</v>
      </c>
      <c r="AI29" s="415"/>
      <c r="AJ29" s="177" t="s">
        <v>13</v>
      </c>
      <c r="AK29" s="414">
        <v>1</v>
      </c>
      <c r="AL29" s="414"/>
      <c r="AM29" s="415">
        <v>0</v>
      </c>
      <c r="AN29" s="415"/>
      <c r="AO29" s="177" t="s">
        <v>13</v>
      </c>
      <c r="AP29" s="414">
        <v>1</v>
      </c>
      <c r="AQ29" s="414"/>
      <c r="AR29" s="415">
        <v>0</v>
      </c>
      <c r="AS29" s="415"/>
      <c r="AT29" s="177" t="s">
        <v>13</v>
      </c>
      <c r="AU29" s="416">
        <v>1</v>
      </c>
      <c r="AV29" s="416"/>
      <c r="AW29" s="294">
        <f>SUM(I29+N29+S29+AC29+AH29+AM29+AR29)</f>
        <v>0</v>
      </c>
      <c r="AX29" s="294"/>
      <c r="AY29" s="294">
        <f t="shared" si="0"/>
        <v>5</v>
      </c>
      <c r="AZ29" s="294"/>
      <c r="BA29" s="383">
        <v>0</v>
      </c>
      <c r="BB29" s="383"/>
    </row>
    <row r="30" spans="1:54" s="2" customFormat="1">
      <c r="A30" s="87">
        <v>3</v>
      </c>
      <c r="B30" s="263" t="s">
        <v>54</v>
      </c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1"/>
      <c r="S30" s="484">
        <v>0</v>
      </c>
      <c r="T30" s="484"/>
      <c r="U30" s="125" t="s">
        <v>13</v>
      </c>
      <c r="V30" s="475">
        <v>4</v>
      </c>
      <c r="W30" s="475"/>
      <c r="X30" s="415">
        <v>1</v>
      </c>
      <c r="Y30" s="415"/>
      <c r="Z30" s="177" t="s">
        <v>13</v>
      </c>
      <c r="AA30" s="414">
        <v>0</v>
      </c>
      <c r="AB30" s="414"/>
      <c r="AC30" s="84"/>
      <c r="AD30" s="85"/>
      <c r="AE30" s="85"/>
      <c r="AF30" s="85"/>
      <c r="AG30" s="86"/>
      <c r="AH30" s="456">
        <v>4</v>
      </c>
      <c r="AI30" s="456"/>
      <c r="AJ30" s="131" t="s">
        <v>13</v>
      </c>
      <c r="AK30" s="464">
        <v>0</v>
      </c>
      <c r="AL30" s="464"/>
      <c r="AM30" s="455">
        <v>2</v>
      </c>
      <c r="AN30" s="455"/>
      <c r="AO30" s="125" t="s">
        <v>13</v>
      </c>
      <c r="AP30" s="475">
        <v>3</v>
      </c>
      <c r="AQ30" s="475"/>
      <c r="AR30" s="455">
        <v>0</v>
      </c>
      <c r="AS30" s="455"/>
      <c r="AT30" s="125" t="s">
        <v>13</v>
      </c>
      <c r="AU30" s="401">
        <v>3</v>
      </c>
      <c r="AV30" s="401"/>
      <c r="AW30" s="294">
        <f>SUM(I30+N30+S30+X30+AH30+AM30+AR30)</f>
        <v>7</v>
      </c>
      <c r="AX30" s="294"/>
      <c r="AY30" s="294">
        <f t="shared" si="0"/>
        <v>10</v>
      </c>
      <c r="AZ30" s="294"/>
      <c r="BA30" s="383">
        <v>6</v>
      </c>
      <c r="BB30" s="383"/>
    </row>
    <row r="31" spans="1:54" s="2" customFormat="1">
      <c r="A31" s="87">
        <v>4</v>
      </c>
      <c r="B31" s="376" t="s">
        <v>23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484">
        <v>0</v>
      </c>
      <c r="T31" s="484"/>
      <c r="U31" s="125" t="s">
        <v>13</v>
      </c>
      <c r="V31" s="475">
        <v>5</v>
      </c>
      <c r="W31" s="475"/>
      <c r="X31" s="415">
        <v>1</v>
      </c>
      <c r="Y31" s="415"/>
      <c r="Z31" s="177" t="s">
        <v>13</v>
      </c>
      <c r="AA31" s="414">
        <v>0</v>
      </c>
      <c r="AB31" s="414"/>
      <c r="AC31" s="455">
        <v>0</v>
      </c>
      <c r="AD31" s="455"/>
      <c r="AE31" s="125" t="s">
        <v>13</v>
      </c>
      <c r="AF31" s="475">
        <v>4</v>
      </c>
      <c r="AG31" s="475"/>
      <c r="AH31" s="84"/>
      <c r="AI31" s="85"/>
      <c r="AJ31" s="85"/>
      <c r="AK31" s="85"/>
      <c r="AL31" s="86"/>
      <c r="AM31" s="540">
        <v>2</v>
      </c>
      <c r="AN31" s="540"/>
      <c r="AO31" s="127" t="s">
        <v>13</v>
      </c>
      <c r="AP31" s="541">
        <v>5</v>
      </c>
      <c r="AQ31" s="541"/>
      <c r="AR31" s="455">
        <v>0</v>
      </c>
      <c r="AS31" s="455"/>
      <c r="AT31" s="125" t="s">
        <v>13</v>
      </c>
      <c r="AU31" s="401">
        <v>7</v>
      </c>
      <c r="AV31" s="401"/>
      <c r="AW31" s="294">
        <f>SUM(I31+N31+S31+X31+AC31+AM31+AR31)</f>
        <v>3</v>
      </c>
      <c r="AX31" s="294"/>
      <c r="AY31" s="294">
        <f t="shared" si="0"/>
        <v>21</v>
      </c>
      <c r="AZ31" s="294"/>
      <c r="BA31" s="383">
        <v>3</v>
      </c>
      <c r="BB31" s="383"/>
    </row>
    <row r="32" spans="1:54" s="2" customFormat="1">
      <c r="A32" s="87">
        <v>5</v>
      </c>
      <c r="B32" s="263" t="s">
        <v>24</v>
      </c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1"/>
      <c r="S32" s="485">
        <v>2</v>
      </c>
      <c r="T32" s="485"/>
      <c r="U32" s="131" t="s">
        <v>13</v>
      </c>
      <c r="V32" s="464">
        <v>1</v>
      </c>
      <c r="W32" s="464"/>
      <c r="X32" s="415">
        <v>1</v>
      </c>
      <c r="Y32" s="415"/>
      <c r="Z32" s="177" t="s">
        <v>13</v>
      </c>
      <c r="AA32" s="414">
        <v>0</v>
      </c>
      <c r="AB32" s="414"/>
      <c r="AC32" s="456">
        <v>3</v>
      </c>
      <c r="AD32" s="456"/>
      <c r="AE32" s="131" t="s">
        <v>13</v>
      </c>
      <c r="AF32" s="464">
        <v>2</v>
      </c>
      <c r="AG32" s="464"/>
      <c r="AH32" s="465">
        <v>5</v>
      </c>
      <c r="AI32" s="465"/>
      <c r="AJ32" s="128" t="s">
        <v>13</v>
      </c>
      <c r="AK32" s="466">
        <v>2</v>
      </c>
      <c r="AL32" s="466"/>
      <c r="AM32" s="84"/>
      <c r="AN32" s="85"/>
      <c r="AO32" s="85"/>
      <c r="AP32" s="85"/>
      <c r="AQ32" s="86"/>
      <c r="AR32" s="391">
        <v>0</v>
      </c>
      <c r="AS32" s="391"/>
      <c r="AT32" s="147" t="s">
        <v>13</v>
      </c>
      <c r="AU32" s="392">
        <v>3</v>
      </c>
      <c r="AV32" s="392"/>
      <c r="AW32" s="294">
        <f>SUM(I32+N32+S32+X32+AC32+AH32+AR32)</f>
        <v>11</v>
      </c>
      <c r="AX32" s="294"/>
      <c r="AY32" s="294">
        <f t="shared" si="0"/>
        <v>8</v>
      </c>
      <c r="AZ32" s="294"/>
      <c r="BA32" s="383">
        <v>12</v>
      </c>
      <c r="BB32" s="383"/>
    </row>
    <row r="33" spans="1:62" s="2" customFormat="1" ht="13.5" thickBot="1">
      <c r="A33" s="88">
        <v>6</v>
      </c>
      <c r="B33" s="258" t="s">
        <v>72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7"/>
      <c r="S33" s="539">
        <v>0</v>
      </c>
      <c r="T33" s="539"/>
      <c r="U33" s="132" t="s">
        <v>13</v>
      </c>
      <c r="V33" s="457">
        <v>0</v>
      </c>
      <c r="W33" s="457"/>
      <c r="X33" s="451">
        <v>1</v>
      </c>
      <c r="Y33" s="451"/>
      <c r="Z33" s="182" t="s">
        <v>13</v>
      </c>
      <c r="AA33" s="452">
        <v>0</v>
      </c>
      <c r="AB33" s="452"/>
      <c r="AC33" s="463">
        <v>3</v>
      </c>
      <c r="AD33" s="463"/>
      <c r="AE33" s="98" t="s">
        <v>13</v>
      </c>
      <c r="AF33" s="462">
        <v>0</v>
      </c>
      <c r="AG33" s="462"/>
      <c r="AH33" s="384">
        <v>7</v>
      </c>
      <c r="AI33" s="384"/>
      <c r="AJ33" s="137" t="s">
        <v>13</v>
      </c>
      <c r="AK33" s="385">
        <v>0</v>
      </c>
      <c r="AL33" s="385"/>
      <c r="AM33" s="384">
        <v>3</v>
      </c>
      <c r="AN33" s="384"/>
      <c r="AO33" s="137" t="s">
        <v>13</v>
      </c>
      <c r="AP33" s="385">
        <v>0</v>
      </c>
      <c r="AQ33" s="385"/>
      <c r="AR33" s="89"/>
      <c r="AS33" s="90"/>
      <c r="AT33" s="90"/>
      <c r="AU33" s="90"/>
      <c r="AV33" s="91"/>
      <c r="AW33" s="386">
        <f>SUM(I33+N33+S33+X33+AC33+AH33+AM33)</f>
        <v>14</v>
      </c>
      <c r="AX33" s="386"/>
      <c r="AY33" s="386">
        <f t="shared" si="0"/>
        <v>0</v>
      </c>
      <c r="AZ33" s="386"/>
      <c r="BA33" s="387">
        <v>12</v>
      </c>
      <c r="BB33" s="387"/>
    </row>
    <row r="34" spans="1:62" s="2" customFormat="1" ht="14.25" thickTop="1" thickBot="1">
      <c r="A34" s="3"/>
      <c r="N34" s="4"/>
      <c r="S34" s="4"/>
      <c r="X34" s="4"/>
      <c r="AC34" s="4"/>
      <c r="AH34" s="4"/>
      <c r="AI34" s="4"/>
      <c r="AM34" s="4"/>
      <c r="AR34" s="388" t="s">
        <v>17</v>
      </c>
      <c r="AS34" s="388"/>
      <c r="AT34" s="388"/>
      <c r="AU34" s="388"/>
      <c r="AV34" s="388"/>
      <c r="AW34" s="389">
        <f>SUM(AW28:AW33)</f>
        <v>46</v>
      </c>
      <c r="AX34" s="389"/>
      <c r="AY34" s="389">
        <f>SUM(AY28:AY33)</f>
        <v>46</v>
      </c>
      <c r="AZ34" s="389"/>
      <c r="BA34" s="92"/>
      <c r="BB34" s="60"/>
      <c r="BJ34" s="93" t="s">
        <v>47</v>
      </c>
    </row>
    <row r="35" spans="1:62" s="2" customFormat="1" ht="16.5" customHeight="1" thickTop="1" thickBo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449" t="s">
        <v>18</v>
      </c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</row>
    <row r="36" spans="1:62" s="2" customFormat="1" ht="14.25" thickTop="1" thickBot="1">
      <c r="A36" s="208" t="s">
        <v>20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10"/>
      <c r="S36" s="450">
        <v>1</v>
      </c>
      <c r="T36" s="450"/>
      <c r="U36" s="408">
        <v>2</v>
      </c>
      <c r="V36" s="408"/>
      <c r="W36" s="408">
        <v>3</v>
      </c>
      <c r="X36" s="408"/>
      <c r="Y36" s="408">
        <v>4</v>
      </c>
      <c r="Z36" s="408"/>
      <c r="AA36" s="408">
        <v>5</v>
      </c>
      <c r="AB36" s="408"/>
      <c r="AC36" s="408">
        <v>6</v>
      </c>
      <c r="AD36" s="408"/>
      <c r="AE36" s="408">
        <v>7</v>
      </c>
      <c r="AF36" s="408"/>
      <c r="AG36" s="408">
        <v>8</v>
      </c>
      <c r="AH36" s="408"/>
      <c r="AI36" s="408">
        <v>9</v>
      </c>
      <c r="AJ36" s="408"/>
      <c r="AK36" s="408">
        <v>10</v>
      </c>
      <c r="AL36" s="408"/>
      <c r="AM36" s="408">
        <v>11</v>
      </c>
      <c r="AN36" s="408"/>
      <c r="AO36" s="408">
        <v>12</v>
      </c>
      <c r="AP36" s="408"/>
      <c r="AQ36" s="408">
        <v>13</v>
      </c>
      <c r="AR36" s="408"/>
      <c r="AS36" s="408">
        <v>14</v>
      </c>
      <c r="AT36" s="408"/>
      <c r="AU36" s="408">
        <v>15</v>
      </c>
      <c r="AV36" s="408"/>
      <c r="AW36" s="390"/>
      <c r="AX36" s="390"/>
      <c r="AY36" s="273"/>
      <c r="AZ36" s="273"/>
      <c r="BA36" s="273"/>
      <c r="BB36" s="273"/>
    </row>
    <row r="37" spans="1:62" s="2" customFormat="1" ht="13.5" thickTop="1">
      <c r="A37" s="79">
        <v>1</v>
      </c>
      <c r="B37" s="405" t="s">
        <v>52</v>
      </c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7" t="s">
        <v>126</v>
      </c>
      <c r="T37" s="407"/>
      <c r="U37" s="445" t="s">
        <v>126</v>
      </c>
      <c r="V37" s="445"/>
      <c r="W37" s="445" t="s">
        <v>126</v>
      </c>
      <c r="X37" s="445"/>
      <c r="Y37" s="407" t="s">
        <v>126</v>
      </c>
      <c r="Z37" s="407"/>
      <c r="AA37" s="445" t="s">
        <v>126</v>
      </c>
      <c r="AB37" s="445"/>
      <c r="AC37" s="445" t="s">
        <v>126</v>
      </c>
      <c r="AD37" s="445"/>
      <c r="AE37" s="407" t="s">
        <v>126</v>
      </c>
      <c r="AF37" s="407"/>
      <c r="AG37" s="445" t="s">
        <v>126</v>
      </c>
      <c r="AH37" s="445"/>
      <c r="AI37" s="445" t="s">
        <v>126</v>
      </c>
      <c r="AJ37" s="445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382"/>
      <c r="AX37" s="382"/>
      <c r="AY37" s="250"/>
      <c r="AZ37" s="250"/>
      <c r="BA37" s="250"/>
      <c r="BB37" s="250"/>
    </row>
    <row r="38" spans="1:62" s="2" customFormat="1">
      <c r="A38" s="83">
        <v>2</v>
      </c>
      <c r="B38" s="402" t="s">
        <v>53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4"/>
      <c r="S38" s="441" t="s">
        <v>155</v>
      </c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3"/>
      <c r="AW38" s="382"/>
      <c r="AX38" s="382"/>
      <c r="AY38" s="250"/>
      <c r="AZ38" s="250"/>
      <c r="BA38" s="250"/>
      <c r="BB38" s="250"/>
    </row>
    <row r="39" spans="1:62" s="2" customFormat="1">
      <c r="A39" s="87">
        <v>3</v>
      </c>
      <c r="B39" s="263" t="s">
        <v>54</v>
      </c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1"/>
      <c r="S39" s="378" t="s">
        <v>126</v>
      </c>
      <c r="T39" s="378"/>
      <c r="U39" s="379" t="s">
        <v>126</v>
      </c>
      <c r="V39" s="379"/>
      <c r="W39" s="379" t="s">
        <v>126</v>
      </c>
      <c r="X39" s="379"/>
      <c r="Y39" s="379" t="s">
        <v>126</v>
      </c>
      <c r="Z39" s="379"/>
      <c r="AA39" s="379" t="s">
        <v>126</v>
      </c>
      <c r="AB39" s="379"/>
      <c r="AC39" s="379" t="s">
        <v>126</v>
      </c>
      <c r="AD39" s="379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1"/>
      <c r="AV39" s="381"/>
      <c r="AW39" s="382"/>
      <c r="AX39" s="382"/>
      <c r="AY39" s="250"/>
      <c r="AZ39" s="250"/>
      <c r="BA39" s="250"/>
      <c r="BB39" s="250"/>
      <c r="BI39" s="93" t="s">
        <v>48</v>
      </c>
    </row>
    <row r="40" spans="1:62" s="2" customFormat="1">
      <c r="A40" s="87">
        <v>4</v>
      </c>
      <c r="B40" s="376" t="s">
        <v>23</v>
      </c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8" t="s">
        <v>126</v>
      </c>
      <c r="T40" s="378"/>
      <c r="U40" s="379" t="s">
        <v>126</v>
      </c>
      <c r="V40" s="379"/>
      <c r="W40" s="379" t="s">
        <v>126</v>
      </c>
      <c r="X40" s="379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1"/>
      <c r="AV40" s="381"/>
      <c r="AW40" s="382"/>
      <c r="AX40" s="382"/>
      <c r="AY40" s="250"/>
      <c r="AZ40" s="250"/>
      <c r="BA40" s="250"/>
      <c r="BB40" s="250"/>
    </row>
    <row r="41" spans="1:62" s="2" customFormat="1">
      <c r="A41" s="87">
        <v>5</v>
      </c>
      <c r="B41" s="263" t="s">
        <v>24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1"/>
      <c r="S41" s="378" t="s">
        <v>126</v>
      </c>
      <c r="T41" s="378"/>
      <c r="U41" s="379" t="s">
        <v>126</v>
      </c>
      <c r="V41" s="379"/>
      <c r="W41" s="379" t="s">
        <v>126</v>
      </c>
      <c r="X41" s="379"/>
      <c r="Y41" s="379" t="s">
        <v>126</v>
      </c>
      <c r="Z41" s="379"/>
      <c r="AA41" s="379" t="s">
        <v>126</v>
      </c>
      <c r="AB41" s="379"/>
      <c r="AC41" s="379" t="s">
        <v>126</v>
      </c>
      <c r="AD41" s="379"/>
      <c r="AE41" s="478" t="s">
        <v>126</v>
      </c>
      <c r="AF41" s="479"/>
      <c r="AG41" s="478" t="s">
        <v>126</v>
      </c>
      <c r="AH41" s="479"/>
      <c r="AI41" s="478" t="s">
        <v>126</v>
      </c>
      <c r="AJ41" s="479"/>
      <c r="AK41" s="379" t="s">
        <v>126</v>
      </c>
      <c r="AL41" s="379"/>
      <c r="AM41" s="379" t="s">
        <v>126</v>
      </c>
      <c r="AN41" s="379"/>
      <c r="AO41" s="379" t="s">
        <v>126</v>
      </c>
      <c r="AP41" s="379"/>
      <c r="AQ41" s="380"/>
      <c r="AR41" s="380"/>
      <c r="AS41" s="380"/>
      <c r="AT41" s="380"/>
      <c r="AU41" s="381"/>
      <c r="AV41" s="381"/>
      <c r="AW41" s="382"/>
      <c r="AX41" s="382"/>
      <c r="AY41" s="250"/>
      <c r="AZ41" s="250"/>
      <c r="BA41" s="250"/>
      <c r="BB41" s="250"/>
    </row>
    <row r="42" spans="1:62" s="2" customFormat="1" ht="13.5" thickBot="1">
      <c r="A42" s="88">
        <v>6</v>
      </c>
      <c r="B42" s="258" t="s">
        <v>72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7"/>
      <c r="S42" s="477" t="s">
        <v>126</v>
      </c>
      <c r="T42" s="477"/>
      <c r="U42" s="437" t="s">
        <v>126</v>
      </c>
      <c r="V42" s="437"/>
      <c r="W42" s="437" t="s">
        <v>126</v>
      </c>
      <c r="X42" s="437"/>
      <c r="Y42" s="437" t="s">
        <v>126</v>
      </c>
      <c r="Z42" s="437"/>
      <c r="AA42" s="437" t="s">
        <v>126</v>
      </c>
      <c r="AB42" s="437"/>
      <c r="AC42" s="437" t="s">
        <v>126</v>
      </c>
      <c r="AD42" s="437"/>
      <c r="AE42" s="437" t="s">
        <v>126</v>
      </c>
      <c r="AF42" s="437"/>
      <c r="AG42" s="437" t="s">
        <v>126</v>
      </c>
      <c r="AH42" s="437"/>
      <c r="AI42" s="437" t="s">
        <v>126</v>
      </c>
      <c r="AJ42" s="437"/>
      <c r="AK42" s="542" t="s">
        <v>126</v>
      </c>
      <c r="AL42" s="543"/>
      <c r="AM42" s="437" t="s">
        <v>126</v>
      </c>
      <c r="AN42" s="437"/>
      <c r="AO42" s="437" t="s">
        <v>126</v>
      </c>
      <c r="AP42" s="437"/>
      <c r="AQ42" s="480"/>
      <c r="AR42" s="480"/>
      <c r="AS42" s="480"/>
      <c r="AT42" s="480"/>
      <c r="AU42" s="480"/>
      <c r="AV42" s="480"/>
      <c r="AW42" s="112"/>
      <c r="AX42" s="118"/>
      <c r="AY42" s="106"/>
      <c r="AZ42" s="106"/>
      <c r="BA42" s="106"/>
      <c r="BB42" s="106"/>
      <c r="BI42" s="93" t="s">
        <v>49</v>
      </c>
    </row>
    <row r="43" spans="1:62" s="2" customFormat="1" ht="14.25" thickTop="1" thickBot="1">
      <c r="A43" s="3"/>
      <c r="S43" s="481">
        <v>15</v>
      </c>
      <c r="T43" s="481"/>
      <c r="U43" s="481">
        <v>14</v>
      </c>
      <c r="V43" s="481"/>
      <c r="W43" s="481">
        <v>13</v>
      </c>
      <c r="X43" s="481"/>
      <c r="Y43" s="481">
        <v>12</v>
      </c>
      <c r="Z43" s="481"/>
      <c r="AA43" s="481">
        <v>11</v>
      </c>
      <c r="AB43" s="481"/>
      <c r="AC43" s="481">
        <v>10</v>
      </c>
      <c r="AD43" s="481"/>
      <c r="AE43" s="481">
        <v>9</v>
      </c>
      <c r="AF43" s="481"/>
      <c r="AG43" s="481">
        <v>8</v>
      </c>
      <c r="AH43" s="481"/>
      <c r="AI43" s="481">
        <v>7</v>
      </c>
      <c r="AJ43" s="481"/>
      <c r="AK43" s="481">
        <v>6</v>
      </c>
      <c r="AL43" s="481"/>
      <c r="AM43" s="481">
        <v>5</v>
      </c>
      <c r="AN43" s="481"/>
      <c r="AO43" s="481">
        <v>4</v>
      </c>
      <c r="AP43" s="481"/>
      <c r="AQ43" s="481">
        <v>3</v>
      </c>
      <c r="AR43" s="481"/>
      <c r="AS43" s="481">
        <v>2</v>
      </c>
      <c r="AT43" s="481"/>
      <c r="AU43" s="458">
        <v>1</v>
      </c>
      <c r="AV43" s="458"/>
      <c r="AW43" s="94"/>
      <c r="AX43" s="4"/>
      <c r="AY43" s="273"/>
      <c r="AZ43" s="273"/>
      <c r="BA43" s="273"/>
      <c r="BB43" s="273"/>
    </row>
    <row r="44" spans="1:62" s="2" customFormat="1" ht="13.5" thickTop="1">
      <c r="A44" s="3"/>
      <c r="AI44" s="95"/>
      <c r="AJ44" s="95"/>
      <c r="AK44" s="63" t="s">
        <v>50</v>
      </c>
      <c r="AL44" s="95"/>
      <c r="AM44" s="95"/>
      <c r="AN44" s="95"/>
      <c r="AO44" s="114"/>
      <c r="AP44" s="114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</row>
    <row r="45" spans="1:62" ht="13.5" thickBot="1">
      <c r="AW45" s="20"/>
      <c r="AX45" s="20"/>
      <c r="AY45" s="20"/>
      <c r="AZ45" s="20"/>
      <c r="BA45" s="20"/>
    </row>
    <row r="46" spans="1:62" ht="20.25" thickTop="1" thickBot="1">
      <c r="A46" s="1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38"/>
      <c r="AR46" s="208" t="s">
        <v>26</v>
      </c>
      <c r="AS46" s="209"/>
      <c r="AT46" s="209"/>
      <c r="AU46" s="209"/>
      <c r="AV46" s="210"/>
      <c r="AW46" s="500"/>
      <c r="AX46" s="501"/>
      <c r="AY46" s="501"/>
      <c r="AZ46" s="501"/>
      <c r="BA46" s="501"/>
    </row>
    <row r="47" spans="1:62" ht="13.5" thickTop="1">
      <c r="A47" s="237" t="s">
        <v>56</v>
      </c>
      <c r="B47" s="238"/>
      <c r="C47" s="239"/>
      <c r="D47" s="502" t="s">
        <v>29</v>
      </c>
      <c r="E47" s="301"/>
      <c r="F47" s="301"/>
      <c r="G47" s="301"/>
      <c r="H47" s="503"/>
      <c r="I47" s="243" t="s">
        <v>154</v>
      </c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4"/>
      <c r="X47" s="7" t="s">
        <v>13</v>
      </c>
      <c r="Y47" s="502" t="s">
        <v>57</v>
      </c>
      <c r="Z47" s="301"/>
      <c r="AA47" s="301"/>
      <c r="AB47" s="301"/>
      <c r="AC47" s="503"/>
      <c r="AD47" s="243" t="s">
        <v>54</v>
      </c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6"/>
      <c r="AR47" s="504">
        <v>3</v>
      </c>
      <c r="AS47" s="505"/>
      <c r="AT47" s="8" t="s">
        <v>13</v>
      </c>
      <c r="AU47" s="505">
        <v>2</v>
      </c>
      <c r="AV47" s="506"/>
      <c r="AW47" s="424"/>
      <c r="AX47" s="425"/>
      <c r="AY47" s="9"/>
      <c r="AZ47" s="425"/>
      <c r="BA47" s="425"/>
    </row>
    <row r="48" spans="1:62">
      <c r="A48" s="488" t="s">
        <v>58</v>
      </c>
      <c r="B48" s="489"/>
      <c r="C48" s="490"/>
      <c r="D48" s="491" t="s">
        <v>32</v>
      </c>
      <c r="E48" s="492"/>
      <c r="F48" s="492"/>
      <c r="G48" s="492"/>
      <c r="H48" s="493"/>
      <c r="I48" s="494" t="s">
        <v>72</v>
      </c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8"/>
      <c r="X48" s="14" t="s">
        <v>13</v>
      </c>
      <c r="Y48" s="491" t="s">
        <v>59</v>
      </c>
      <c r="Z48" s="492"/>
      <c r="AA48" s="492"/>
      <c r="AB48" s="492"/>
      <c r="AC48" s="493"/>
      <c r="AD48" s="507" t="s">
        <v>159</v>
      </c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9"/>
      <c r="AR48" s="497">
        <v>2</v>
      </c>
      <c r="AS48" s="498"/>
      <c r="AT48" s="15" t="s">
        <v>13</v>
      </c>
      <c r="AU48" s="498">
        <v>3</v>
      </c>
      <c r="AV48" s="499"/>
      <c r="AW48" s="424"/>
      <c r="AX48" s="425"/>
      <c r="AY48" s="9"/>
      <c r="AZ48" s="425"/>
      <c r="BA48" s="425"/>
    </row>
    <row r="49" spans="1:53">
      <c r="A49" s="488" t="s">
        <v>60</v>
      </c>
      <c r="B49" s="489"/>
      <c r="C49" s="490"/>
      <c r="D49" s="491" t="s">
        <v>33</v>
      </c>
      <c r="E49" s="492"/>
      <c r="F49" s="492"/>
      <c r="G49" s="492"/>
      <c r="H49" s="493"/>
      <c r="I49" s="494" t="s">
        <v>157</v>
      </c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6"/>
      <c r="X49" s="16" t="s">
        <v>13</v>
      </c>
      <c r="Y49" s="491" t="s">
        <v>61</v>
      </c>
      <c r="Z49" s="492"/>
      <c r="AA49" s="492"/>
      <c r="AB49" s="492"/>
      <c r="AC49" s="493"/>
      <c r="AD49" s="25" t="s">
        <v>52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  <c r="AR49" s="497">
        <v>1</v>
      </c>
      <c r="AS49" s="498"/>
      <c r="AT49" s="15" t="s">
        <v>13</v>
      </c>
      <c r="AU49" s="498">
        <v>3</v>
      </c>
      <c r="AV49" s="499"/>
      <c r="AW49" s="424"/>
      <c r="AX49" s="425"/>
      <c r="AY49" s="9"/>
      <c r="AZ49" s="425"/>
      <c r="BA49" s="425"/>
    </row>
    <row r="50" spans="1:53" ht="13.5" thickBot="1">
      <c r="A50" s="224" t="s">
        <v>62</v>
      </c>
      <c r="B50" s="225"/>
      <c r="C50" s="226"/>
      <c r="D50" s="227" t="s">
        <v>30</v>
      </c>
      <c r="E50" s="419"/>
      <c r="F50" s="419"/>
      <c r="G50" s="419"/>
      <c r="H50" s="420"/>
      <c r="I50" s="230" t="s">
        <v>24</v>
      </c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2"/>
      <c r="X50" s="10" t="s">
        <v>13</v>
      </c>
      <c r="Y50" s="227" t="s">
        <v>63</v>
      </c>
      <c r="Z50" s="419"/>
      <c r="AA50" s="419"/>
      <c r="AB50" s="419"/>
      <c r="AC50" s="420"/>
      <c r="AD50" s="24" t="s">
        <v>46</v>
      </c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3"/>
      <c r="AR50" s="421">
        <v>2</v>
      </c>
      <c r="AS50" s="422"/>
      <c r="AT50" s="11" t="s">
        <v>13</v>
      </c>
      <c r="AU50" s="422">
        <v>1</v>
      </c>
      <c r="AV50" s="423"/>
      <c r="AW50" s="424"/>
      <c r="AX50" s="425"/>
      <c r="AY50" s="9"/>
      <c r="AZ50" s="425"/>
      <c r="BA50" s="425"/>
    </row>
    <row r="51" spans="1:53" ht="14.25" thickTop="1" thickBot="1">
      <c r="AW51" s="20"/>
      <c r="AX51" s="20"/>
      <c r="AY51" s="20"/>
      <c r="AZ51" s="20"/>
      <c r="BA51" s="20"/>
    </row>
    <row r="52" spans="1:53" s="2" customFormat="1" ht="20.25" thickTop="1" thickBot="1">
      <c r="A52" s="5" t="s">
        <v>25</v>
      </c>
      <c r="AR52" s="208" t="s">
        <v>26</v>
      </c>
      <c r="AS52" s="209"/>
      <c r="AT52" s="209"/>
      <c r="AU52" s="209"/>
      <c r="AV52" s="210"/>
      <c r="AW52" s="208" t="s">
        <v>27</v>
      </c>
      <c r="AX52" s="209"/>
      <c r="AY52" s="209"/>
      <c r="AZ52" s="209"/>
      <c r="BA52" s="210"/>
    </row>
    <row r="53" spans="1:53" s="2" customFormat="1" ht="13.5" thickTop="1">
      <c r="A53" s="237" t="s">
        <v>28</v>
      </c>
      <c r="B53" s="238"/>
      <c r="C53" s="239"/>
      <c r="D53" s="430" t="s">
        <v>64</v>
      </c>
      <c r="E53" s="431"/>
      <c r="F53" s="431"/>
      <c r="G53" s="431"/>
      <c r="H53" s="432"/>
      <c r="I53" s="243" t="s">
        <v>16</v>
      </c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4"/>
      <c r="X53" s="7" t="s">
        <v>13</v>
      </c>
      <c r="Y53" s="430" t="s">
        <v>65</v>
      </c>
      <c r="Z53" s="431"/>
      <c r="AA53" s="431"/>
      <c r="AB53" s="431"/>
      <c r="AC53" s="432"/>
      <c r="AD53" s="243" t="s">
        <v>207</v>
      </c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6"/>
      <c r="AR53" s="247">
        <v>3</v>
      </c>
      <c r="AS53" s="248"/>
      <c r="AT53" s="8" t="s">
        <v>13</v>
      </c>
      <c r="AU53" s="544">
        <v>1</v>
      </c>
      <c r="AV53" s="249"/>
      <c r="AW53" s="247"/>
      <c r="AX53" s="248"/>
      <c r="AY53" s="8" t="s">
        <v>13</v>
      </c>
      <c r="AZ53" s="248"/>
      <c r="BA53" s="249"/>
    </row>
    <row r="54" spans="1:53" s="2" customFormat="1" ht="13.5" thickBot="1">
      <c r="A54" s="224" t="s">
        <v>31</v>
      </c>
      <c r="B54" s="225"/>
      <c r="C54" s="226"/>
      <c r="D54" s="426" t="s">
        <v>66</v>
      </c>
      <c r="E54" s="419"/>
      <c r="F54" s="419"/>
      <c r="G54" s="419"/>
      <c r="H54" s="420"/>
      <c r="I54" s="230" t="s">
        <v>159</v>
      </c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8"/>
      <c r="X54" s="10" t="s">
        <v>13</v>
      </c>
      <c r="Y54" s="426" t="s">
        <v>67</v>
      </c>
      <c r="Z54" s="419"/>
      <c r="AA54" s="419"/>
      <c r="AB54" s="419"/>
      <c r="AC54" s="420"/>
      <c r="AD54" s="230" t="s">
        <v>201</v>
      </c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9"/>
      <c r="AR54" s="234">
        <v>1</v>
      </c>
      <c r="AS54" s="235"/>
      <c r="AT54" s="11" t="s">
        <v>13</v>
      </c>
      <c r="AU54" s="235">
        <v>3</v>
      </c>
      <c r="AV54" s="236"/>
      <c r="AW54" s="234"/>
      <c r="AX54" s="235"/>
      <c r="AY54" s="11" t="s">
        <v>13</v>
      </c>
      <c r="AZ54" s="235"/>
      <c r="BA54" s="236"/>
    </row>
    <row r="55" spans="1:53" s="2" customFormat="1" ht="14.25" thickTop="1" thickBot="1">
      <c r="AJ55" s="21"/>
      <c r="AK55" s="21"/>
      <c r="AL55" s="21"/>
      <c r="AM55" s="21"/>
      <c r="AN55" s="21"/>
      <c r="AO55" s="21"/>
      <c r="AP55" s="21"/>
      <c r="AQ55" s="21"/>
      <c r="AR55" s="22"/>
      <c r="AS55" s="21"/>
      <c r="AT55" s="34"/>
      <c r="AU55" s="22"/>
      <c r="AV55" s="21"/>
      <c r="AW55" s="22"/>
      <c r="AX55" s="21"/>
      <c r="AY55" s="34"/>
      <c r="AZ55" s="22"/>
      <c r="BA55" s="21"/>
    </row>
    <row r="56" spans="1:53" ht="20.25" thickTop="1" thickBot="1">
      <c r="A56" s="5" t="s">
        <v>38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08" t="s">
        <v>26</v>
      </c>
      <c r="AS56" s="209"/>
      <c r="AT56" s="209"/>
      <c r="AU56" s="209"/>
      <c r="AV56" s="210"/>
      <c r="AW56" s="208" t="s">
        <v>27</v>
      </c>
      <c r="AX56" s="209"/>
      <c r="AY56" s="209"/>
      <c r="AZ56" s="209"/>
      <c r="BA56" s="210"/>
    </row>
    <row r="57" spans="1:53" ht="14.25" thickTop="1" thickBot="1">
      <c r="A57" s="211" t="s">
        <v>39</v>
      </c>
      <c r="B57" s="212"/>
      <c r="C57" s="213"/>
      <c r="D57" s="214" t="s">
        <v>40</v>
      </c>
      <c r="E57" s="215"/>
      <c r="F57" s="215"/>
      <c r="G57" s="215"/>
      <c r="H57" s="216"/>
      <c r="I57" s="217" t="s">
        <v>154</v>
      </c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9"/>
      <c r="X57" s="12" t="s">
        <v>13</v>
      </c>
      <c r="Y57" s="214" t="s">
        <v>41</v>
      </c>
      <c r="Z57" s="215"/>
      <c r="AA57" s="215"/>
      <c r="AB57" s="215"/>
      <c r="AC57" s="216"/>
      <c r="AD57" s="217" t="s">
        <v>52</v>
      </c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20"/>
      <c r="AR57" s="205">
        <v>3</v>
      </c>
      <c r="AS57" s="206"/>
      <c r="AT57" s="13" t="s">
        <v>13</v>
      </c>
      <c r="AU57" s="206">
        <v>0</v>
      </c>
      <c r="AV57" s="207"/>
      <c r="AW57" s="205"/>
      <c r="AX57" s="206"/>
      <c r="AY57" s="13" t="s">
        <v>13</v>
      </c>
      <c r="AZ57" s="206"/>
      <c r="BA57" s="207"/>
    </row>
    <row r="58" spans="1:53" ht="13.5" thickTop="1"/>
  </sheetData>
  <mergeCells count="504">
    <mergeCell ref="AR54:AS54"/>
    <mergeCell ref="AU54:AV54"/>
    <mergeCell ref="AW54:AX54"/>
    <mergeCell ref="AZ54:BA54"/>
    <mergeCell ref="A54:C54"/>
    <mergeCell ref="D54:H54"/>
    <mergeCell ref="I54:W54"/>
    <mergeCell ref="Y54:AC54"/>
    <mergeCell ref="AD54:AQ54"/>
    <mergeCell ref="AU57:AV57"/>
    <mergeCell ref="AW57:AX57"/>
    <mergeCell ref="AZ57:BA57"/>
    <mergeCell ref="AR56:AV56"/>
    <mergeCell ref="AW56:BA56"/>
    <mergeCell ref="A57:C57"/>
    <mergeCell ref="D57:H57"/>
    <mergeCell ref="I57:W57"/>
    <mergeCell ref="Y57:AC57"/>
    <mergeCell ref="AD57:AQ57"/>
    <mergeCell ref="AR57:AS57"/>
    <mergeCell ref="A53:C53"/>
    <mergeCell ref="D53:H53"/>
    <mergeCell ref="I53:W53"/>
    <mergeCell ref="Y53:AC53"/>
    <mergeCell ref="AD53:AQ53"/>
    <mergeCell ref="AR53:AS53"/>
    <mergeCell ref="AU53:AV53"/>
    <mergeCell ref="AW53:AX53"/>
    <mergeCell ref="AZ53:BA53"/>
    <mergeCell ref="A50:C50"/>
    <mergeCell ref="D50:H50"/>
    <mergeCell ref="I50:W50"/>
    <mergeCell ref="Y50:AC50"/>
    <mergeCell ref="AR50:AS50"/>
    <mergeCell ref="AU50:AV50"/>
    <mergeCell ref="AW50:AX50"/>
    <mergeCell ref="AZ50:BA50"/>
    <mergeCell ref="AR52:AV52"/>
    <mergeCell ref="AW52:BA52"/>
    <mergeCell ref="BA41:BB41"/>
    <mergeCell ref="BA43:BB43"/>
    <mergeCell ref="A49:C49"/>
    <mergeCell ref="D49:H49"/>
    <mergeCell ref="I49:W49"/>
    <mergeCell ref="Y49:AC49"/>
    <mergeCell ref="AR49:AS49"/>
    <mergeCell ref="AU49:AV49"/>
    <mergeCell ref="AW49:AX49"/>
    <mergeCell ref="AW48:AX48"/>
    <mergeCell ref="AZ48:BA48"/>
    <mergeCell ref="AU47:AV47"/>
    <mergeCell ref="AW47:AX47"/>
    <mergeCell ref="AZ47:BA47"/>
    <mergeCell ref="A48:C48"/>
    <mergeCell ref="D48:H48"/>
    <mergeCell ref="I48:W48"/>
    <mergeCell ref="Y48:AC48"/>
    <mergeCell ref="AD48:AQ48"/>
    <mergeCell ref="AR48:AS48"/>
    <mergeCell ref="AU48:AV48"/>
    <mergeCell ref="A47:C47"/>
    <mergeCell ref="D47:H47"/>
    <mergeCell ref="AZ49:BA4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BA40:BB40"/>
    <mergeCell ref="AU40:AV40"/>
    <mergeCell ref="AW40:AX40"/>
    <mergeCell ref="AY40:AZ40"/>
    <mergeCell ref="AO40:AP40"/>
    <mergeCell ref="AQ40:AR40"/>
    <mergeCell ref="AS40:AT40"/>
    <mergeCell ref="B39:R39"/>
    <mergeCell ref="S39:T39"/>
    <mergeCell ref="U39:V39"/>
    <mergeCell ref="W39:X39"/>
    <mergeCell ref="Y39:Z39"/>
    <mergeCell ref="AA39:AB39"/>
    <mergeCell ref="AC39:AD39"/>
    <mergeCell ref="AW38:AX38"/>
    <mergeCell ref="AQ39:AR39"/>
    <mergeCell ref="AS39:AT39"/>
    <mergeCell ref="AU39:AV39"/>
    <mergeCell ref="AW39:AX39"/>
    <mergeCell ref="B38:R38"/>
    <mergeCell ref="S38:AV38"/>
    <mergeCell ref="BA32:BB32"/>
    <mergeCell ref="AM33:AN33"/>
    <mergeCell ref="AP33:AQ33"/>
    <mergeCell ref="AW33:AX33"/>
    <mergeCell ref="BA33:BB33"/>
    <mergeCell ref="AY33:AZ33"/>
    <mergeCell ref="BA36:BB36"/>
    <mergeCell ref="BA37:BB37"/>
    <mergeCell ref="BA38:BB38"/>
    <mergeCell ref="AY38:AZ38"/>
    <mergeCell ref="AO37:AP37"/>
    <mergeCell ref="AQ37:AR37"/>
    <mergeCell ref="AS37:AT37"/>
    <mergeCell ref="AU37:AV37"/>
    <mergeCell ref="AW37:AX37"/>
    <mergeCell ref="AY37:AZ37"/>
    <mergeCell ref="AM37:AN37"/>
    <mergeCell ref="AS36:AT36"/>
    <mergeCell ref="AU36:AV36"/>
    <mergeCell ref="AW36:AX36"/>
    <mergeCell ref="AY30:AZ30"/>
    <mergeCell ref="BA30:BB30"/>
    <mergeCell ref="AC31:AD31"/>
    <mergeCell ref="AF31:AG31"/>
    <mergeCell ref="AU31:AV31"/>
    <mergeCell ref="AW31:AX31"/>
    <mergeCell ref="BA31:BB31"/>
    <mergeCell ref="AK30:AL30"/>
    <mergeCell ref="AM30:AN30"/>
    <mergeCell ref="AP30:AQ30"/>
    <mergeCell ref="AR30:AS30"/>
    <mergeCell ref="AU30:AV30"/>
    <mergeCell ref="AW30:AX30"/>
    <mergeCell ref="B30:R30"/>
    <mergeCell ref="S30:T30"/>
    <mergeCell ref="V30:W30"/>
    <mergeCell ref="X30:Y30"/>
    <mergeCell ref="AA30:AB30"/>
    <mergeCell ref="AH30:AI30"/>
    <mergeCell ref="BA27:BB27"/>
    <mergeCell ref="AU28:AV28"/>
    <mergeCell ref="AW28:AX28"/>
    <mergeCell ref="BA28:BB28"/>
    <mergeCell ref="AU29:AV29"/>
    <mergeCell ref="AW29:AX29"/>
    <mergeCell ref="BA29:BB29"/>
    <mergeCell ref="S27:W27"/>
    <mergeCell ref="X27:AB27"/>
    <mergeCell ref="AC27:AG27"/>
    <mergeCell ref="AH27:AL27"/>
    <mergeCell ref="AM27:AQ27"/>
    <mergeCell ref="AR27:AV27"/>
    <mergeCell ref="AR29:AS29"/>
    <mergeCell ref="AY29:AZ29"/>
    <mergeCell ref="AY28:AZ28"/>
    <mergeCell ref="B29:R29"/>
    <mergeCell ref="S29:T29"/>
    <mergeCell ref="AY43:AZ43"/>
    <mergeCell ref="AR46:AV46"/>
    <mergeCell ref="AW46:BA46"/>
    <mergeCell ref="AE43:AF43"/>
    <mergeCell ref="AG43:AH43"/>
    <mergeCell ref="AI43:AJ43"/>
    <mergeCell ref="AK43:AL43"/>
    <mergeCell ref="AM43:AN43"/>
    <mergeCell ref="AO43:AP43"/>
    <mergeCell ref="AU42:AV42"/>
    <mergeCell ref="AC42:AD42"/>
    <mergeCell ref="AE42:AF42"/>
    <mergeCell ref="AG42:AH42"/>
    <mergeCell ref="AI42:AJ42"/>
    <mergeCell ref="AK42:AL42"/>
    <mergeCell ref="AM42:AN42"/>
    <mergeCell ref="I47:W47"/>
    <mergeCell ref="Y47:AC47"/>
    <mergeCell ref="AD47:AQ47"/>
    <mergeCell ref="AR47:AS47"/>
    <mergeCell ref="AQ43:AR43"/>
    <mergeCell ref="AS43:AT43"/>
    <mergeCell ref="AU43:AV43"/>
    <mergeCell ref="S43:T43"/>
    <mergeCell ref="U43:V43"/>
    <mergeCell ref="W43:X43"/>
    <mergeCell ref="Y43:Z43"/>
    <mergeCell ref="AA43:AB43"/>
    <mergeCell ref="AC43:AD43"/>
    <mergeCell ref="B42:R42"/>
    <mergeCell ref="S42:T42"/>
    <mergeCell ref="U42:V42"/>
    <mergeCell ref="W42:X42"/>
    <mergeCell ref="Y42:Z42"/>
    <mergeCell ref="AA42:AB42"/>
    <mergeCell ref="AO41:AP41"/>
    <mergeCell ref="AQ41:AR41"/>
    <mergeCell ref="AS41:AT41"/>
    <mergeCell ref="B41:R41"/>
    <mergeCell ref="S41:T41"/>
    <mergeCell ref="U41:V41"/>
    <mergeCell ref="W41:X41"/>
    <mergeCell ref="Y41:Z41"/>
    <mergeCell ref="AA41:AB41"/>
    <mergeCell ref="AO42:AP42"/>
    <mergeCell ref="AQ42:AR42"/>
    <mergeCell ref="AS42:AT42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AM41:AN41"/>
    <mergeCell ref="AC40:AD40"/>
    <mergeCell ref="AE40:AF40"/>
    <mergeCell ref="AG40:AH40"/>
    <mergeCell ref="AI40:AJ40"/>
    <mergeCell ref="AK40:AL40"/>
    <mergeCell ref="AM40:AN40"/>
    <mergeCell ref="B40:R40"/>
    <mergeCell ref="S40:T40"/>
    <mergeCell ref="U40:V40"/>
    <mergeCell ref="W40:X40"/>
    <mergeCell ref="Y40:Z40"/>
    <mergeCell ref="AA40:AB40"/>
    <mergeCell ref="B37:R37"/>
    <mergeCell ref="S37:T37"/>
    <mergeCell ref="U37:V37"/>
    <mergeCell ref="W37:X37"/>
    <mergeCell ref="Y37:Z37"/>
    <mergeCell ref="AA37:AB37"/>
    <mergeCell ref="AO36:AP36"/>
    <mergeCell ref="AQ36:AR36"/>
    <mergeCell ref="A36:R36"/>
    <mergeCell ref="S36:T36"/>
    <mergeCell ref="U36:V36"/>
    <mergeCell ref="W36:X36"/>
    <mergeCell ref="Y36:Z36"/>
    <mergeCell ref="AA36:AB36"/>
    <mergeCell ref="AC37:AD37"/>
    <mergeCell ref="AE37:AF37"/>
    <mergeCell ref="AG37:AH37"/>
    <mergeCell ref="AI37:AJ37"/>
    <mergeCell ref="AK37:AL37"/>
    <mergeCell ref="AK33:AL33"/>
    <mergeCell ref="AR32:AS32"/>
    <mergeCell ref="AY32:AZ32"/>
    <mergeCell ref="AH32:AI32"/>
    <mergeCell ref="AK32:AL32"/>
    <mergeCell ref="AU32:AV32"/>
    <mergeCell ref="AW32:AX32"/>
    <mergeCell ref="AY36:AZ36"/>
    <mergeCell ref="AC36:AD36"/>
    <mergeCell ref="AE36:AF36"/>
    <mergeCell ref="AG36:AH36"/>
    <mergeCell ref="AI36:AJ36"/>
    <mergeCell ref="AK36:AL36"/>
    <mergeCell ref="AM36:AN36"/>
    <mergeCell ref="AY34:AZ34"/>
    <mergeCell ref="S35:AD35"/>
    <mergeCell ref="AR34:AV34"/>
    <mergeCell ref="AW34:AX34"/>
    <mergeCell ref="B33:R33"/>
    <mergeCell ref="S33:T33"/>
    <mergeCell ref="V33:W33"/>
    <mergeCell ref="X33:Y33"/>
    <mergeCell ref="AA33:AB33"/>
    <mergeCell ref="AC33:AD33"/>
    <mergeCell ref="AY31:AZ31"/>
    <mergeCell ref="B32:R32"/>
    <mergeCell ref="S32:T32"/>
    <mergeCell ref="V32:W32"/>
    <mergeCell ref="X32:Y32"/>
    <mergeCell ref="AA32:AB32"/>
    <mergeCell ref="AC32:AD32"/>
    <mergeCell ref="AF32:AG32"/>
    <mergeCell ref="AM31:AN31"/>
    <mergeCell ref="AP31:AQ31"/>
    <mergeCell ref="AR31:AS31"/>
    <mergeCell ref="B31:R31"/>
    <mergeCell ref="S31:T31"/>
    <mergeCell ref="V31:W31"/>
    <mergeCell ref="X31:Y31"/>
    <mergeCell ref="AA31:AB31"/>
    <mergeCell ref="AF33:AG33"/>
    <mergeCell ref="AH33:AI33"/>
    <mergeCell ref="V29:W29"/>
    <mergeCell ref="AC29:AD29"/>
    <mergeCell ref="AF29:AG29"/>
    <mergeCell ref="AH29:AI29"/>
    <mergeCell ref="AK29:AL29"/>
    <mergeCell ref="AM29:AN29"/>
    <mergeCell ref="AP29:AQ29"/>
    <mergeCell ref="AK28:AL28"/>
    <mergeCell ref="AM28:AN28"/>
    <mergeCell ref="AP28:AQ28"/>
    <mergeCell ref="AR28:AS28"/>
    <mergeCell ref="B28:R28"/>
    <mergeCell ref="X28:Y28"/>
    <mergeCell ref="AA28:AB28"/>
    <mergeCell ref="AC28:AD28"/>
    <mergeCell ref="AF28:AG28"/>
    <mergeCell ref="AH28:AI28"/>
    <mergeCell ref="AS24:AT24"/>
    <mergeCell ref="AU24:AV24"/>
    <mergeCell ref="A27:R27"/>
    <mergeCell ref="S24:T24"/>
    <mergeCell ref="U24:V24"/>
    <mergeCell ref="W24:X24"/>
    <mergeCell ref="Y24:Z24"/>
    <mergeCell ref="AA24:AB24"/>
    <mergeCell ref="AC24:AD24"/>
    <mergeCell ref="AE24:AF24"/>
    <mergeCell ref="AY27:AZ27"/>
    <mergeCell ref="AW27:AX27"/>
    <mergeCell ref="AG24:AH24"/>
    <mergeCell ref="AI24:AJ24"/>
    <mergeCell ref="AK24:AL24"/>
    <mergeCell ref="AM24:AN24"/>
    <mergeCell ref="AO24:AP24"/>
    <mergeCell ref="AQ24:AR24"/>
    <mergeCell ref="AY23:AZ23"/>
    <mergeCell ref="AI23:AJ23"/>
    <mergeCell ref="AK23:AL23"/>
    <mergeCell ref="AM23:AN23"/>
    <mergeCell ref="AO23:AP23"/>
    <mergeCell ref="AQ23:AR23"/>
    <mergeCell ref="AS23:AT23"/>
    <mergeCell ref="AW24:AX24"/>
    <mergeCell ref="AY24:AZ24"/>
    <mergeCell ref="AY22:AZ22"/>
    <mergeCell ref="B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AU23:AV23"/>
    <mergeCell ref="AW23:AX23"/>
    <mergeCell ref="B22:R22"/>
    <mergeCell ref="S22:T22"/>
    <mergeCell ref="U22:V22"/>
    <mergeCell ref="W22:X22"/>
    <mergeCell ref="Y22:Z22"/>
    <mergeCell ref="AE21:AF21"/>
    <mergeCell ref="AG21:AH21"/>
    <mergeCell ref="AI21:AJ21"/>
    <mergeCell ref="AK21:AL21"/>
    <mergeCell ref="AK19:AL19"/>
    <mergeCell ref="AU20:AV20"/>
    <mergeCell ref="AW20:AX20"/>
    <mergeCell ref="AY20:AZ20"/>
    <mergeCell ref="B21:R21"/>
    <mergeCell ref="S21:T21"/>
    <mergeCell ref="U21:V21"/>
    <mergeCell ref="W21:X21"/>
    <mergeCell ref="Y21:Z21"/>
    <mergeCell ref="AA21:AB21"/>
    <mergeCell ref="AC21:AD21"/>
    <mergeCell ref="AI20:AJ20"/>
    <mergeCell ref="AK20:AL20"/>
    <mergeCell ref="AM20:AN20"/>
    <mergeCell ref="AO20:AP20"/>
    <mergeCell ref="AQ20:AR20"/>
    <mergeCell ref="AS20:AT20"/>
    <mergeCell ref="AQ21:AR21"/>
    <mergeCell ref="AS21:AT21"/>
    <mergeCell ref="AU21:AV21"/>
    <mergeCell ref="AW21:AX21"/>
    <mergeCell ref="AY21:AZ21"/>
    <mergeCell ref="AM21:AN21"/>
    <mergeCell ref="AO21:AP21"/>
    <mergeCell ref="B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Y18:AZ18"/>
    <mergeCell ref="B19:R19"/>
    <mergeCell ref="S19:T19"/>
    <mergeCell ref="U19:V19"/>
    <mergeCell ref="W19:X19"/>
    <mergeCell ref="Y19:Z19"/>
    <mergeCell ref="AE18:AF18"/>
    <mergeCell ref="AG18:AH18"/>
    <mergeCell ref="AI18:AJ18"/>
    <mergeCell ref="AK18:AL18"/>
    <mergeCell ref="AM18:AN18"/>
    <mergeCell ref="AO18:AP18"/>
    <mergeCell ref="AY19:AZ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S17:AD17"/>
    <mergeCell ref="A18:R18"/>
    <mergeCell ref="S18:T18"/>
    <mergeCell ref="U18:V18"/>
    <mergeCell ref="W18:X18"/>
    <mergeCell ref="Y18:Z18"/>
    <mergeCell ref="AA18:AB18"/>
    <mergeCell ref="AC18:AD18"/>
    <mergeCell ref="AV15:AW15"/>
    <mergeCell ref="AQ18:AR18"/>
    <mergeCell ref="AS18:AT18"/>
    <mergeCell ref="AU18:AV18"/>
    <mergeCell ref="AW18:AX18"/>
    <mergeCell ref="AM16:AQ16"/>
    <mergeCell ref="AR16:AS16"/>
    <mergeCell ref="AT16:AU16"/>
    <mergeCell ref="B15:R15"/>
    <mergeCell ref="S15:T15"/>
    <mergeCell ref="V15:W15"/>
    <mergeCell ref="X15:Y15"/>
    <mergeCell ref="AA15:AB15"/>
    <mergeCell ref="AY16:AZ16"/>
    <mergeCell ref="AC15:AD15"/>
    <mergeCell ref="AF15:AG15"/>
    <mergeCell ref="AH15:AI15"/>
    <mergeCell ref="AK15:AL15"/>
    <mergeCell ref="AR15:AS15"/>
    <mergeCell ref="AT15:AU15"/>
    <mergeCell ref="AP14:AQ14"/>
    <mergeCell ref="AR14:AS14"/>
    <mergeCell ref="AT14:AU14"/>
    <mergeCell ref="AV14:AW14"/>
    <mergeCell ref="AY14:AZ14"/>
    <mergeCell ref="AY15:AZ15"/>
    <mergeCell ref="B14:R14"/>
    <mergeCell ref="S14:T14"/>
    <mergeCell ref="V14:W14"/>
    <mergeCell ref="X14:Y14"/>
    <mergeCell ref="AA14:AB14"/>
    <mergeCell ref="AC14:AD14"/>
    <mergeCell ref="AF14:AG14"/>
    <mergeCell ref="AM14:AN14"/>
    <mergeCell ref="AH13:AI13"/>
    <mergeCell ref="AK13:AL13"/>
    <mergeCell ref="AM13:AN13"/>
    <mergeCell ref="AV12:AW12"/>
    <mergeCell ref="AY12:AZ12"/>
    <mergeCell ref="B13:R13"/>
    <mergeCell ref="S13:T13"/>
    <mergeCell ref="V13:W13"/>
    <mergeCell ref="X13:Y13"/>
    <mergeCell ref="AA13:AB13"/>
    <mergeCell ref="AV13:AW13"/>
    <mergeCell ref="AY13:AZ13"/>
    <mergeCell ref="AP13:AQ13"/>
    <mergeCell ref="AR13:AS13"/>
    <mergeCell ref="AT13:AU13"/>
    <mergeCell ref="B11:R11"/>
    <mergeCell ref="X11:Y11"/>
    <mergeCell ref="AA11:AB11"/>
    <mergeCell ref="AC11:AD11"/>
    <mergeCell ref="AF11:AG11"/>
    <mergeCell ref="AV11:AW11"/>
    <mergeCell ref="AY11:AZ11"/>
    <mergeCell ref="B12:R12"/>
    <mergeCell ref="S12:T12"/>
    <mergeCell ref="V12:W12"/>
    <mergeCell ref="AC12:AD12"/>
    <mergeCell ref="AF12:AG12"/>
    <mergeCell ref="AH12:AI12"/>
    <mergeCell ref="AK12:AL12"/>
    <mergeCell ref="AM12:AN12"/>
    <mergeCell ref="AH11:AI11"/>
    <mergeCell ref="AK11:AL11"/>
    <mergeCell ref="AM11:AN11"/>
    <mergeCell ref="AP11:AQ11"/>
    <mergeCell ref="AR11:AS11"/>
    <mergeCell ref="AT11:AU11"/>
    <mergeCell ref="AP12:AQ12"/>
    <mergeCell ref="AR12:AS12"/>
    <mergeCell ref="AT12:AU12"/>
    <mergeCell ref="A1:BB1"/>
    <mergeCell ref="A2:BB2"/>
    <mergeCell ref="A3:BB3"/>
    <mergeCell ref="A4:BB4"/>
    <mergeCell ref="A5:BB5"/>
    <mergeCell ref="A7:BA7"/>
    <mergeCell ref="A10:R10"/>
    <mergeCell ref="AR10:AS10"/>
    <mergeCell ref="AT10:AU10"/>
    <mergeCell ref="AV10:AW10"/>
    <mergeCell ref="AY10:AZ10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2"/>
  <sheetViews>
    <sheetView showGridLines="0" topLeftCell="A41" workbookViewId="0">
      <selection activeCell="BH59" sqref="BH59"/>
    </sheetView>
  </sheetViews>
  <sheetFormatPr defaultRowHeight="12.75"/>
  <cols>
    <col min="1" max="1" width="3" customWidth="1"/>
    <col min="2" max="59" width="1.7109375" customWidth="1"/>
  </cols>
  <sheetData>
    <row r="1" spans="1:59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</row>
    <row r="2" spans="1:59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</row>
    <row r="3" spans="1:59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</row>
    <row r="4" spans="1:59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</row>
    <row r="5" spans="1:59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</row>
    <row r="6" spans="1:59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9" ht="23.25">
      <c r="A7" s="323" t="s">
        <v>5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</row>
    <row r="8" spans="1:59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9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73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9" s="2" customFormat="1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393">
        <v>1</v>
      </c>
      <c r="T10" s="393"/>
      <c r="U10" s="393"/>
      <c r="V10" s="393"/>
      <c r="W10" s="393"/>
      <c r="X10" s="394">
        <v>2</v>
      </c>
      <c r="Y10" s="394"/>
      <c r="Z10" s="394"/>
      <c r="AA10" s="394"/>
      <c r="AB10" s="394"/>
      <c r="AC10" s="394">
        <v>3</v>
      </c>
      <c r="AD10" s="394"/>
      <c r="AE10" s="394"/>
      <c r="AF10" s="394"/>
      <c r="AG10" s="394"/>
      <c r="AH10" s="395">
        <v>4</v>
      </c>
      <c r="AI10" s="395"/>
      <c r="AJ10" s="395"/>
      <c r="AK10" s="395"/>
      <c r="AL10" s="395"/>
      <c r="AM10" s="396">
        <v>5</v>
      </c>
      <c r="AN10" s="396"/>
      <c r="AO10" s="396"/>
      <c r="AP10" s="396"/>
      <c r="AQ10" s="396"/>
      <c r="AR10" s="397">
        <v>6</v>
      </c>
      <c r="AS10" s="397"/>
      <c r="AT10" s="397"/>
      <c r="AU10" s="397"/>
      <c r="AV10" s="397"/>
      <c r="AW10" s="398" t="s">
        <v>9</v>
      </c>
      <c r="AX10" s="398"/>
      <c r="AY10" s="398" t="s">
        <v>10</v>
      </c>
      <c r="AZ10" s="398"/>
      <c r="BA10" s="398" t="s">
        <v>11</v>
      </c>
      <c r="BB10" s="398"/>
    </row>
    <row r="11" spans="1:59" s="2" customFormat="1" ht="13.5" thickTop="1">
      <c r="A11" s="79">
        <v>1</v>
      </c>
      <c r="B11" s="405" t="s">
        <v>44</v>
      </c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80"/>
      <c r="T11" s="81"/>
      <c r="U11" s="81"/>
      <c r="V11" s="81"/>
      <c r="W11" s="82"/>
      <c r="X11" s="454">
        <v>5</v>
      </c>
      <c r="Y11" s="454"/>
      <c r="Z11" s="143" t="s">
        <v>13</v>
      </c>
      <c r="AA11" s="417">
        <v>0</v>
      </c>
      <c r="AB11" s="417"/>
      <c r="AC11" s="418">
        <v>0</v>
      </c>
      <c r="AD11" s="418"/>
      <c r="AE11" s="138" t="s">
        <v>13</v>
      </c>
      <c r="AF11" s="453">
        <v>1</v>
      </c>
      <c r="AG11" s="453"/>
      <c r="AH11" s="418">
        <v>4</v>
      </c>
      <c r="AI11" s="418"/>
      <c r="AJ11" s="138" t="s">
        <v>13</v>
      </c>
      <c r="AK11" s="453">
        <v>5</v>
      </c>
      <c r="AL11" s="453"/>
      <c r="AM11" s="418">
        <v>2</v>
      </c>
      <c r="AN11" s="418"/>
      <c r="AO11" s="138" t="s">
        <v>13</v>
      </c>
      <c r="AP11" s="453">
        <v>4</v>
      </c>
      <c r="AQ11" s="453"/>
      <c r="AR11" s="418">
        <v>3</v>
      </c>
      <c r="AS11" s="418"/>
      <c r="AT11" s="138" t="s">
        <v>13</v>
      </c>
      <c r="AU11" s="453">
        <v>4</v>
      </c>
      <c r="AV11" s="453"/>
      <c r="AW11" s="306">
        <f>SUM(X11+AC11+AH11+AM11+AR11)</f>
        <v>14</v>
      </c>
      <c r="AX11" s="306"/>
      <c r="AY11" s="306">
        <f t="shared" ref="AY11:AY16" si="0">SUM(L11+Q11+V11+AA11+AF11+AK11+AP11+AU11)</f>
        <v>14</v>
      </c>
      <c r="AZ11" s="306"/>
      <c r="BA11" s="400">
        <v>3</v>
      </c>
      <c r="BB11" s="400"/>
    </row>
    <row r="12" spans="1:59" s="2" customFormat="1">
      <c r="A12" s="83">
        <v>2</v>
      </c>
      <c r="B12" s="402" t="s">
        <v>14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4"/>
      <c r="S12" s="484">
        <v>0</v>
      </c>
      <c r="T12" s="484"/>
      <c r="U12" s="125" t="s">
        <v>13</v>
      </c>
      <c r="V12" s="475">
        <v>5</v>
      </c>
      <c r="W12" s="475"/>
      <c r="X12" s="84"/>
      <c r="Y12" s="85"/>
      <c r="Z12" s="85"/>
      <c r="AA12" s="85"/>
      <c r="AB12" s="86"/>
      <c r="AC12" s="455">
        <v>0</v>
      </c>
      <c r="AD12" s="455"/>
      <c r="AE12" s="125" t="s">
        <v>13</v>
      </c>
      <c r="AF12" s="475">
        <v>1</v>
      </c>
      <c r="AG12" s="475"/>
      <c r="AH12" s="455">
        <v>0</v>
      </c>
      <c r="AI12" s="455"/>
      <c r="AJ12" s="125" t="s">
        <v>13</v>
      </c>
      <c r="AK12" s="475">
        <v>2</v>
      </c>
      <c r="AL12" s="475"/>
      <c r="AM12" s="455">
        <v>0</v>
      </c>
      <c r="AN12" s="455"/>
      <c r="AO12" s="125" t="s">
        <v>13</v>
      </c>
      <c r="AP12" s="475">
        <v>9</v>
      </c>
      <c r="AQ12" s="475"/>
      <c r="AR12" s="455">
        <v>1</v>
      </c>
      <c r="AS12" s="455"/>
      <c r="AT12" s="125" t="s">
        <v>13</v>
      </c>
      <c r="AU12" s="401">
        <v>9</v>
      </c>
      <c r="AV12" s="401"/>
      <c r="AW12" s="294">
        <f>SUM(I12+N12+S12+AC12+AH12+AM12+AR12)</f>
        <v>1</v>
      </c>
      <c r="AX12" s="294"/>
      <c r="AY12" s="294">
        <f t="shared" si="0"/>
        <v>26</v>
      </c>
      <c r="AZ12" s="294"/>
      <c r="BA12" s="383">
        <v>0</v>
      </c>
      <c r="BB12" s="383"/>
    </row>
    <row r="13" spans="1:59" s="2" customFormat="1">
      <c r="A13" s="87">
        <v>3</v>
      </c>
      <c r="B13" s="376" t="s">
        <v>69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485">
        <v>1</v>
      </c>
      <c r="T13" s="485"/>
      <c r="U13" s="131" t="s">
        <v>13</v>
      </c>
      <c r="V13" s="464">
        <v>0</v>
      </c>
      <c r="W13" s="464"/>
      <c r="X13" s="456">
        <v>1</v>
      </c>
      <c r="Y13" s="456"/>
      <c r="Z13" s="131" t="s">
        <v>13</v>
      </c>
      <c r="AA13" s="464">
        <v>0</v>
      </c>
      <c r="AB13" s="464"/>
      <c r="AC13" s="140"/>
      <c r="AD13" s="141"/>
      <c r="AE13" s="141"/>
      <c r="AF13" s="141"/>
      <c r="AG13" s="142"/>
      <c r="AH13" s="455">
        <v>0</v>
      </c>
      <c r="AI13" s="455"/>
      <c r="AJ13" s="125" t="s">
        <v>13</v>
      </c>
      <c r="AK13" s="475">
        <v>6</v>
      </c>
      <c r="AL13" s="475"/>
      <c r="AM13" s="455">
        <v>0</v>
      </c>
      <c r="AN13" s="455"/>
      <c r="AO13" s="125" t="s">
        <v>13</v>
      </c>
      <c r="AP13" s="475">
        <v>5</v>
      </c>
      <c r="AQ13" s="475"/>
      <c r="AR13" s="474">
        <v>5</v>
      </c>
      <c r="AS13" s="474"/>
      <c r="AT13" s="97" t="s">
        <v>13</v>
      </c>
      <c r="AU13" s="559">
        <v>5</v>
      </c>
      <c r="AV13" s="559"/>
      <c r="AW13" s="294">
        <f>SUM(I13+N13+S13+X13+AH13+AM13+AR13)</f>
        <v>7</v>
      </c>
      <c r="AX13" s="294"/>
      <c r="AY13" s="294">
        <f t="shared" si="0"/>
        <v>16</v>
      </c>
      <c r="AZ13" s="294"/>
      <c r="BA13" s="383">
        <v>7</v>
      </c>
      <c r="BB13" s="383"/>
    </row>
    <row r="14" spans="1:59" s="2" customFormat="1">
      <c r="A14" s="87">
        <v>4</v>
      </c>
      <c r="B14" s="376" t="s">
        <v>46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485">
        <v>5</v>
      </c>
      <c r="T14" s="485"/>
      <c r="U14" s="131" t="s">
        <v>13</v>
      </c>
      <c r="V14" s="464">
        <v>4</v>
      </c>
      <c r="W14" s="464"/>
      <c r="X14" s="456">
        <v>2</v>
      </c>
      <c r="Y14" s="456"/>
      <c r="Z14" s="131" t="s">
        <v>13</v>
      </c>
      <c r="AA14" s="464">
        <v>0</v>
      </c>
      <c r="AB14" s="464"/>
      <c r="AC14" s="456">
        <v>6</v>
      </c>
      <c r="AD14" s="456"/>
      <c r="AE14" s="131" t="s">
        <v>13</v>
      </c>
      <c r="AF14" s="464">
        <v>0</v>
      </c>
      <c r="AG14" s="464"/>
      <c r="AH14" s="84"/>
      <c r="AI14" s="85"/>
      <c r="AJ14" s="85"/>
      <c r="AK14" s="85"/>
      <c r="AL14" s="86"/>
      <c r="AM14" s="455">
        <v>0</v>
      </c>
      <c r="AN14" s="455"/>
      <c r="AO14" s="125" t="s">
        <v>13</v>
      </c>
      <c r="AP14" s="475">
        <v>5</v>
      </c>
      <c r="AQ14" s="475"/>
      <c r="AR14" s="474">
        <v>1</v>
      </c>
      <c r="AS14" s="474"/>
      <c r="AT14" s="97" t="s">
        <v>13</v>
      </c>
      <c r="AU14" s="559">
        <v>1</v>
      </c>
      <c r="AV14" s="559"/>
      <c r="AW14" s="294">
        <f>SUM(I14+N14+S14+X14+AC14+AM14+AR14)</f>
        <v>14</v>
      </c>
      <c r="AX14" s="294"/>
      <c r="AY14" s="294">
        <f t="shared" si="0"/>
        <v>10</v>
      </c>
      <c r="AZ14" s="294"/>
      <c r="BA14" s="383">
        <v>10</v>
      </c>
      <c r="BB14" s="383"/>
    </row>
    <row r="15" spans="1:59" s="2" customFormat="1">
      <c r="A15" s="87">
        <v>5</v>
      </c>
      <c r="B15" s="263" t="s">
        <v>16</v>
      </c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1"/>
      <c r="S15" s="485">
        <v>4</v>
      </c>
      <c r="T15" s="485"/>
      <c r="U15" s="131" t="s">
        <v>13</v>
      </c>
      <c r="V15" s="464">
        <v>2</v>
      </c>
      <c r="W15" s="464"/>
      <c r="X15" s="456">
        <v>9</v>
      </c>
      <c r="Y15" s="456"/>
      <c r="Z15" s="131" t="s">
        <v>13</v>
      </c>
      <c r="AA15" s="464">
        <v>0</v>
      </c>
      <c r="AB15" s="464"/>
      <c r="AC15" s="456">
        <v>5</v>
      </c>
      <c r="AD15" s="456"/>
      <c r="AE15" s="131" t="s">
        <v>13</v>
      </c>
      <c r="AF15" s="464">
        <v>0</v>
      </c>
      <c r="AG15" s="464"/>
      <c r="AH15" s="456">
        <v>5</v>
      </c>
      <c r="AI15" s="456"/>
      <c r="AJ15" s="131" t="s">
        <v>13</v>
      </c>
      <c r="AK15" s="464">
        <v>0</v>
      </c>
      <c r="AL15" s="464"/>
      <c r="AM15" s="84"/>
      <c r="AN15" s="85"/>
      <c r="AO15" s="85"/>
      <c r="AP15" s="85"/>
      <c r="AQ15" s="86"/>
      <c r="AR15" s="560">
        <v>3</v>
      </c>
      <c r="AS15" s="560"/>
      <c r="AT15" s="158" t="s">
        <v>13</v>
      </c>
      <c r="AU15" s="561">
        <v>0</v>
      </c>
      <c r="AV15" s="561"/>
      <c r="AW15" s="294">
        <f>SUM(I15+N15+S15+X15+AC15+AH15+AR15)</f>
        <v>26</v>
      </c>
      <c r="AX15" s="294"/>
      <c r="AY15" s="294">
        <f t="shared" si="0"/>
        <v>2</v>
      </c>
      <c r="AZ15" s="294"/>
      <c r="BA15" s="383">
        <v>15</v>
      </c>
      <c r="BB15" s="383"/>
    </row>
    <row r="16" spans="1:59" s="2" customFormat="1" ht="13.5" thickBot="1">
      <c r="A16" s="88">
        <v>6</v>
      </c>
      <c r="B16" s="258" t="s">
        <v>72</v>
      </c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7"/>
      <c r="S16" s="448">
        <v>4</v>
      </c>
      <c r="T16" s="448"/>
      <c r="U16" s="137" t="s">
        <v>13</v>
      </c>
      <c r="V16" s="385">
        <v>3</v>
      </c>
      <c r="W16" s="385"/>
      <c r="X16" s="384">
        <v>9</v>
      </c>
      <c r="Y16" s="384"/>
      <c r="Z16" s="137" t="s">
        <v>13</v>
      </c>
      <c r="AA16" s="385">
        <v>1</v>
      </c>
      <c r="AB16" s="385"/>
      <c r="AC16" s="463">
        <v>5</v>
      </c>
      <c r="AD16" s="463"/>
      <c r="AE16" s="98" t="s">
        <v>13</v>
      </c>
      <c r="AF16" s="462">
        <v>5</v>
      </c>
      <c r="AG16" s="462"/>
      <c r="AH16" s="463">
        <v>1</v>
      </c>
      <c r="AI16" s="463"/>
      <c r="AJ16" s="98" t="s">
        <v>13</v>
      </c>
      <c r="AK16" s="462">
        <v>1</v>
      </c>
      <c r="AL16" s="462"/>
      <c r="AM16" s="411">
        <v>0</v>
      </c>
      <c r="AN16" s="411"/>
      <c r="AO16" s="132" t="s">
        <v>13</v>
      </c>
      <c r="AP16" s="457">
        <v>3</v>
      </c>
      <c r="AQ16" s="457"/>
      <c r="AR16" s="89"/>
      <c r="AS16" s="90"/>
      <c r="AT16" s="90"/>
      <c r="AU16" s="90"/>
      <c r="AV16" s="91"/>
      <c r="AW16" s="386">
        <f>SUM(I16+N16+S16+X16+AC16+AH16+AM16)</f>
        <v>19</v>
      </c>
      <c r="AX16" s="386"/>
      <c r="AY16" s="386">
        <f t="shared" si="0"/>
        <v>13</v>
      </c>
      <c r="AZ16" s="386"/>
      <c r="BA16" s="387">
        <v>8</v>
      </c>
      <c r="BB16" s="387"/>
    </row>
    <row r="17" spans="1:62" s="2" customFormat="1" ht="14.25" thickTop="1" thickBot="1">
      <c r="A17" s="3"/>
      <c r="N17" s="4"/>
      <c r="S17" s="4"/>
      <c r="X17" s="4"/>
      <c r="AC17" s="4"/>
      <c r="AH17" s="4"/>
      <c r="AI17" s="4"/>
      <c r="AM17" s="4"/>
      <c r="AR17" s="388" t="s">
        <v>17</v>
      </c>
      <c r="AS17" s="388"/>
      <c r="AT17" s="388"/>
      <c r="AU17" s="388"/>
      <c r="AV17" s="388"/>
      <c r="AW17" s="389">
        <f>SUM(AW11:AW16)</f>
        <v>81</v>
      </c>
      <c r="AX17" s="389"/>
      <c r="AY17" s="389">
        <f>SUM(AY11:AY16)</f>
        <v>81</v>
      </c>
      <c r="AZ17" s="389"/>
      <c r="BA17" s="92"/>
      <c r="BB17" s="60"/>
      <c r="BJ17" s="93" t="s">
        <v>47</v>
      </c>
    </row>
    <row r="18" spans="1:62" s="2" customFormat="1" ht="16.5" customHeight="1" thickTop="1" thickBo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449" t="s">
        <v>18</v>
      </c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</row>
    <row r="19" spans="1:62" s="2" customFormat="1" ht="14.25" thickTop="1" thickBot="1">
      <c r="A19" s="208" t="s">
        <v>8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S19" s="450">
        <v>1</v>
      </c>
      <c r="T19" s="450"/>
      <c r="U19" s="408">
        <v>2</v>
      </c>
      <c r="V19" s="408"/>
      <c r="W19" s="408">
        <v>3</v>
      </c>
      <c r="X19" s="408"/>
      <c r="Y19" s="408">
        <v>4</v>
      </c>
      <c r="Z19" s="408"/>
      <c r="AA19" s="408">
        <v>5</v>
      </c>
      <c r="AB19" s="408"/>
      <c r="AC19" s="408">
        <v>6</v>
      </c>
      <c r="AD19" s="408"/>
      <c r="AE19" s="408">
        <v>7</v>
      </c>
      <c r="AF19" s="408"/>
      <c r="AG19" s="408">
        <v>8</v>
      </c>
      <c r="AH19" s="408"/>
      <c r="AI19" s="408">
        <v>9</v>
      </c>
      <c r="AJ19" s="408"/>
      <c r="AK19" s="408">
        <v>10</v>
      </c>
      <c r="AL19" s="408"/>
      <c r="AM19" s="408">
        <v>11</v>
      </c>
      <c r="AN19" s="408"/>
      <c r="AO19" s="408">
        <v>12</v>
      </c>
      <c r="AP19" s="408"/>
      <c r="AQ19" s="408">
        <v>13</v>
      </c>
      <c r="AR19" s="408"/>
      <c r="AS19" s="408">
        <v>14</v>
      </c>
      <c r="AT19" s="408"/>
      <c r="AU19" s="408">
        <v>15</v>
      </c>
      <c r="AV19" s="408"/>
      <c r="AW19" s="390"/>
      <c r="AX19" s="390"/>
      <c r="AY19" s="273"/>
      <c r="AZ19" s="273"/>
      <c r="BA19" s="273"/>
      <c r="BB19" s="273"/>
    </row>
    <row r="20" spans="1:62" s="2" customFormat="1" ht="13.5" thickTop="1">
      <c r="A20" s="79">
        <v>1</v>
      </c>
      <c r="B20" s="405" t="s">
        <v>44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7" t="s">
        <v>126</v>
      </c>
      <c r="T20" s="407"/>
      <c r="U20" s="445" t="s">
        <v>126</v>
      </c>
      <c r="V20" s="445"/>
      <c r="W20" s="445" t="s">
        <v>126</v>
      </c>
      <c r="X20" s="445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382"/>
      <c r="AX20" s="382"/>
      <c r="AY20" s="250"/>
      <c r="AZ20" s="250"/>
      <c r="BA20" s="250"/>
      <c r="BB20" s="250"/>
    </row>
    <row r="21" spans="1:62" s="2" customFormat="1">
      <c r="A21" s="83">
        <v>2</v>
      </c>
      <c r="B21" s="402" t="s">
        <v>14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4"/>
      <c r="S21" s="562"/>
      <c r="T21" s="562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380"/>
      <c r="AR21" s="380"/>
      <c r="AS21" s="380"/>
      <c r="AT21" s="380"/>
      <c r="AU21" s="381"/>
      <c r="AV21" s="381"/>
      <c r="AW21" s="382"/>
      <c r="AX21" s="382"/>
      <c r="AY21" s="250"/>
      <c r="AZ21" s="250"/>
      <c r="BA21" s="250"/>
      <c r="BB21" s="250"/>
    </row>
    <row r="22" spans="1:62" s="2" customFormat="1">
      <c r="A22" s="87">
        <v>3</v>
      </c>
      <c r="B22" s="376" t="s">
        <v>69</v>
      </c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8" t="s">
        <v>126</v>
      </c>
      <c r="T22" s="378"/>
      <c r="U22" s="379" t="s">
        <v>126</v>
      </c>
      <c r="V22" s="379"/>
      <c r="W22" s="379" t="s">
        <v>126</v>
      </c>
      <c r="X22" s="379"/>
      <c r="Y22" s="379" t="s">
        <v>126</v>
      </c>
      <c r="Z22" s="379"/>
      <c r="AA22" s="379" t="s">
        <v>126</v>
      </c>
      <c r="AB22" s="379"/>
      <c r="AC22" s="379" t="s">
        <v>126</v>
      </c>
      <c r="AD22" s="379"/>
      <c r="AE22" s="379" t="s">
        <v>126</v>
      </c>
      <c r="AF22" s="379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1"/>
      <c r="AV22" s="381"/>
      <c r="AW22" s="382"/>
      <c r="AX22" s="382"/>
      <c r="AY22" s="250"/>
      <c r="AZ22" s="250"/>
      <c r="BA22" s="250"/>
      <c r="BB22" s="250"/>
      <c r="BI22" s="93" t="s">
        <v>48</v>
      </c>
    </row>
    <row r="23" spans="1:62" s="2" customFormat="1">
      <c r="A23" s="87">
        <v>4</v>
      </c>
      <c r="B23" s="376" t="s">
        <v>46</v>
      </c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8" t="s">
        <v>126</v>
      </c>
      <c r="T23" s="378"/>
      <c r="U23" s="379" t="s">
        <v>126</v>
      </c>
      <c r="V23" s="379"/>
      <c r="W23" s="379" t="s">
        <v>126</v>
      </c>
      <c r="X23" s="379"/>
      <c r="Y23" s="379" t="s">
        <v>126</v>
      </c>
      <c r="Z23" s="379"/>
      <c r="AA23" s="379" t="s">
        <v>126</v>
      </c>
      <c r="AB23" s="379"/>
      <c r="AC23" s="379" t="s">
        <v>126</v>
      </c>
      <c r="AD23" s="379"/>
      <c r="AE23" s="379" t="s">
        <v>126</v>
      </c>
      <c r="AF23" s="379"/>
      <c r="AG23" s="379" t="s">
        <v>126</v>
      </c>
      <c r="AH23" s="379"/>
      <c r="AI23" s="379" t="s">
        <v>126</v>
      </c>
      <c r="AJ23" s="379"/>
      <c r="AK23" s="379" t="s">
        <v>126</v>
      </c>
      <c r="AL23" s="379"/>
      <c r="AM23" s="380"/>
      <c r="AN23" s="380"/>
      <c r="AO23" s="380"/>
      <c r="AP23" s="380"/>
      <c r="AQ23" s="380"/>
      <c r="AR23" s="380"/>
      <c r="AS23" s="380"/>
      <c r="AT23" s="380"/>
      <c r="AU23" s="381"/>
      <c r="AV23" s="381"/>
      <c r="AW23" s="382"/>
      <c r="AX23" s="382"/>
      <c r="AY23" s="250"/>
      <c r="AZ23" s="250"/>
      <c r="BA23" s="250"/>
      <c r="BB23" s="250"/>
    </row>
    <row r="24" spans="1:62" s="2" customFormat="1">
      <c r="A24" s="87">
        <v>5</v>
      </c>
      <c r="B24" s="263" t="s">
        <v>16</v>
      </c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1"/>
      <c r="S24" s="378" t="s">
        <v>126</v>
      </c>
      <c r="T24" s="378"/>
      <c r="U24" s="379" t="s">
        <v>126</v>
      </c>
      <c r="V24" s="379"/>
      <c r="W24" s="379" t="s">
        <v>126</v>
      </c>
      <c r="X24" s="379"/>
      <c r="Y24" s="379" t="s">
        <v>126</v>
      </c>
      <c r="Z24" s="379"/>
      <c r="AA24" s="379" t="s">
        <v>126</v>
      </c>
      <c r="AB24" s="379"/>
      <c r="AC24" s="379" t="s">
        <v>126</v>
      </c>
      <c r="AD24" s="379"/>
      <c r="AE24" s="478" t="s">
        <v>126</v>
      </c>
      <c r="AF24" s="479"/>
      <c r="AG24" s="478" t="s">
        <v>126</v>
      </c>
      <c r="AH24" s="479"/>
      <c r="AI24" s="478" t="s">
        <v>126</v>
      </c>
      <c r="AJ24" s="479"/>
      <c r="AK24" s="379" t="s">
        <v>126</v>
      </c>
      <c r="AL24" s="379"/>
      <c r="AM24" s="379" t="s">
        <v>126</v>
      </c>
      <c r="AN24" s="379"/>
      <c r="AO24" s="379" t="s">
        <v>126</v>
      </c>
      <c r="AP24" s="379"/>
      <c r="AQ24" s="563" t="s">
        <v>126</v>
      </c>
      <c r="AR24" s="563"/>
      <c r="AS24" s="563" t="s">
        <v>126</v>
      </c>
      <c r="AT24" s="563"/>
      <c r="AU24" s="564" t="s">
        <v>126</v>
      </c>
      <c r="AV24" s="564"/>
      <c r="AW24" s="382"/>
      <c r="AX24" s="382"/>
      <c r="AY24" s="250"/>
      <c r="AZ24" s="250"/>
      <c r="BA24" s="250"/>
      <c r="BB24" s="250"/>
    </row>
    <row r="25" spans="1:62" s="2" customFormat="1" ht="13.5" thickBot="1">
      <c r="A25" s="88">
        <v>6</v>
      </c>
      <c r="B25" s="258" t="s">
        <v>72</v>
      </c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7"/>
      <c r="S25" s="477" t="s">
        <v>126</v>
      </c>
      <c r="T25" s="477"/>
      <c r="U25" s="437" t="s">
        <v>126</v>
      </c>
      <c r="V25" s="437"/>
      <c r="W25" s="437" t="s">
        <v>126</v>
      </c>
      <c r="X25" s="437"/>
      <c r="Y25" s="437" t="s">
        <v>126</v>
      </c>
      <c r="Z25" s="437"/>
      <c r="AA25" s="437" t="s">
        <v>126</v>
      </c>
      <c r="AB25" s="437"/>
      <c r="AC25" s="437" t="s">
        <v>126</v>
      </c>
      <c r="AD25" s="437"/>
      <c r="AE25" s="437" t="s">
        <v>126</v>
      </c>
      <c r="AF25" s="437"/>
      <c r="AG25" s="437" t="s">
        <v>126</v>
      </c>
      <c r="AH25" s="437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112"/>
      <c r="AX25" s="118"/>
      <c r="AY25" s="106"/>
      <c r="AZ25" s="106"/>
      <c r="BA25" s="106"/>
      <c r="BB25" s="106"/>
      <c r="BI25" s="93" t="s">
        <v>49</v>
      </c>
    </row>
    <row r="26" spans="1:62" s="2" customFormat="1" ht="14.25" thickTop="1" thickBot="1">
      <c r="A26" s="3"/>
      <c r="S26" s="481">
        <v>15</v>
      </c>
      <c r="T26" s="481"/>
      <c r="U26" s="481">
        <v>14</v>
      </c>
      <c r="V26" s="481"/>
      <c r="W26" s="481">
        <v>13</v>
      </c>
      <c r="X26" s="481"/>
      <c r="Y26" s="481">
        <v>12</v>
      </c>
      <c r="Z26" s="481"/>
      <c r="AA26" s="481">
        <v>11</v>
      </c>
      <c r="AB26" s="481"/>
      <c r="AC26" s="481">
        <v>10</v>
      </c>
      <c r="AD26" s="481"/>
      <c r="AE26" s="481">
        <v>9</v>
      </c>
      <c r="AF26" s="481"/>
      <c r="AG26" s="481">
        <v>8</v>
      </c>
      <c r="AH26" s="481"/>
      <c r="AI26" s="481">
        <v>7</v>
      </c>
      <c r="AJ26" s="481"/>
      <c r="AK26" s="481">
        <v>6</v>
      </c>
      <c r="AL26" s="481"/>
      <c r="AM26" s="481">
        <v>5</v>
      </c>
      <c r="AN26" s="481"/>
      <c r="AO26" s="481">
        <v>4</v>
      </c>
      <c r="AP26" s="481"/>
      <c r="AQ26" s="481">
        <v>3</v>
      </c>
      <c r="AR26" s="481"/>
      <c r="AS26" s="481">
        <v>2</v>
      </c>
      <c r="AT26" s="481"/>
      <c r="AU26" s="458">
        <v>1</v>
      </c>
      <c r="AV26" s="458"/>
      <c r="AW26" s="94"/>
      <c r="AX26" s="4"/>
      <c r="AY26" s="273"/>
      <c r="AZ26" s="273"/>
      <c r="BA26" s="273"/>
      <c r="BB26" s="273"/>
    </row>
    <row r="27" spans="1:62" s="2" customFormat="1" ht="13.5" thickTop="1">
      <c r="A27" s="3"/>
      <c r="AI27" s="95"/>
      <c r="AJ27" s="95"/>
      <c r="AK27" s="63" t="s">
        <v>50</v>
      </c>
      <c r="AL27" s="95"/>
      <c r="AM27" s="95"/>
      <c r="AN27" s="95"/>
      <c r="AO27" s="114"/>
      <c r="AP27" s="114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</row>
    <row r="28" spans="1:62" ht="13.5" thickBot="1"/>
    <row r="29" spans="1:62" s="2" customFormat="1" ht="13.5" customHeight="1" thickTop="1" thickBot="1">
      <c r="A29" s="208" t="s">
        <v>20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10"/>
      <c r="S29" s="52">
        <v>1</v>
      </c>
      <c r="T29" s="53"/>
      <c r="U29" s="53"/>
      <c r="V29" s="53"/>
      <c r="W29" s="53"/>
      <c r="X29" s="54">
        <v>2</v>
      </c>
      <c r="Y29" s="53"/>
      <c r="Z29" s="53"/>
      <c r="AA29" s="53"/>
      <c r="AB29" s="53"/>
      <c r="AC29" s="54">
        <v>3</v>
      </c>
      <c r="AD29" s="53"/>
      <c r="AE29" s="53"/>
      <c r="AF29" s="53"/>
      <c r="AG29" s="53"/>
      <c r="AH29" s="54">
        <v>4</v>
      </c>
      <c r="AI29" s="53"/>
      <c r="AJ29" s="53"/>
      <c r="AK29" s="53"/>
      <c r="AL29" s="53"/>
      <c r="AM29" s="54">
        <v>5</v>
      </c>
      <c r="AN29" s="53"/>
      <c r="AO29" s="53"/>
      <c r="AP29" s="53"/>
      <c r="AQ29" s="99"/>
      <c r="AR29" s="53">
        <v>6</v>
      </c>
      <c r="AS29" s="53"/>
      <c r="AT29" s="53"/>
      <c r="AU29" s="53"/>
      <c r="AV29" s="99"/>
      <c r="AW29" s="54">
        <v>7</v>
      </c>
      <c r="AX29" s="53"/>
      <c r="AY29" s="53"/>
      <c r="AZ29" s="53"/>
      <c r="BA29" s="69"/>
      <c r="BB29" s="325" t="s">
        <v>9</v>
      </c>
      <c r="BC29" s="326"/>
      <c r="BD29" s="325" t="s">
        <v>10</v>
      </c>
      <c r="BE29" s="326"/>
      <c r="BF29" s="325" t="s">
        <v>11</v>
      </c>
      <c r="BG29" s="326"/>
    </row>
    <row r="30" spans="1:62" s="2" customFormat="1" ht="13.5" thickTop="1">
      <c r="A30" s="59">
        <v>1</v>
      </c>
      <c r="B30" s="405" t="s">
        <v>51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100"/>
      <c r="T30" s="101"/>
      <c r="U30" s="101"/>
      <c r="V30" s="101"/>
      <c r="W30" s="102"/>
      <c r="X30" s="565">
        <v>1</v>
      </c>
      <c r="Y30" s="557"/>
      <c r="Z30" s="168" t="s">
        <v>13</v>
      </c>
      <c r="AA30" s="557">
        <v>6</v>
      </c>
      <c r="AB30" s="558"/>
      <c r="AC30" s="554">
        <v>1</v>
      </c>
      <c r="AD30" s="555"/>
      <c r="AE30" s="133" t="s">
        <v>13</v>
      </c>
      <c r="AF30" s="555">
        <v>0</v>
      </c>
      <c r="AG30" s="566"/>
      <c r="AH30" s="554">
        <v>5</v>
      </c>
      <c r="AI30" s="555"/>
      <c r="AJ30" s="133" t="s">
        <v>13</v>
      </c>
      <c r="AK30" s="555">
        <v>3</v>
      </c>
      <c r="AL30" s="566"/>
      <c r="AM30" s="554">
        <v>4</v>
      </c>
      <c r="AN30" s="371"/>
      <c r="AO30" s="133" t="s">
        <v>13</v>
      </c>
      <c r="AP30" s="555">
        <v>3</v>
      </c>
      <c r="AQ30" s="372"/>
      <c r="AR30" s="554">
        <v>3</v>
      </c>
      <c r="AS30" s="555"/>
      <c r="AT30" s="133" t="s">
        <v>13</v>
      </c>
      <c r="AU30" s="555">
        <v>0</v>
      </c>
      <c r="AV30" s="566"/>
      <c r="AW30" s="554">
        <v>4</v>
      </c>
      <c r="AX30" s="555"/>
      <c r="AY30" s="133" t="s">
        <v>13</v>
      </c>
      <c r="AZ30" s="555">
        <v>3</v>
      </c>
      <c r="BA30" s="567"/>
      <c r="BB30" s="568">
        <f>SUM(X30+AC30+AH30+AM30+AR30+AW30)</f>
        <v>18</v>
      </c>
      <c r="BC30" s="569"/>
      <c r="BD30" s="568">
        <f t="shared" ref="BD30:BD35" si="1">SUM(Q30+V30+AA30+AF30+AK30+AP30+AU30+AZ30)</f>
        <v>15</v>
      </c>
      <c r="BE30" s="569"/>
      <c r="BF30" s="570">
        <v>15</v>
      </c>
      <c r="BG30" s="571"/>
    </row>
    <row r="31" spans="1:62" s="2" customFormat="1">
      <c r="A31" s="65">
        <v>2</v>
      </c>
      <c r="B31" s="402" t="s">
        <v>52</v>
      </c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4"/>
      <c r="S31" s="556">
        <v>6</v>
      </c>
      <c r="T31" s="368"/>
      <c r="U31" s="139" t="s">
        <v>13</v>
      </c>
      <c r="V31" s="368">
        <v>1</v>
      </c>
      <c r="W31" s="369"/>
      <c r="X31" s="27"/>
      <c r="Y31" s="28"/>
      <c r="Z31" s="28"/>
      <c r="AA31" s="28"/>
      <c r="AB31" s="103"/>
      <c r="AC31" s="309">
        <v>1</v>
      </c>
      <c r="AD31" s="310"/>
      <c r="AE31" s="126" t="s">
        <v>13</v>
      </c>
      <c r="AF31" s="310">
        <v>0</v>
      </c>
      <c r="AG31" s="311"/>
      <c r="AH31" s="367">
        <v>5</v>
      </c>
      <c r="AI31" s="368"/>
      <c r="AJ31" s="139" t="s">
        <v>13</v>
      </c>
      <c r="AK31" s="368">
        <v>1</v>
      </c>
      <c r="AL31" s="369"/>
      <c r="AM31" s="367">
        <v>2</v>
      </c>
      <c r="AN31" s="368"/>
      <c r="AO31" s="139" t="s">
        <v>13</v>
      </c>
      <c r="AP31" s="368">
        <v>0</v>
      </c>
      <c r="AQ31" s="369"/>
      <c r="AR31" s="367">
        <v>4</v>
      </c>
      <c r="AS31" s="368"/>
      <c r="AT31" s="139" t="s">
        <v>13</v>
      </c>
      <c r="AU31" s="368">
        <v>0</v>
      </c>
      <c r="AV31" s="369"/>
      <c r="AW31" s="367">
        <v>3</v>
      </c>
      <c r="AX31" s="368"/>
      <c r="AY31" s="139" t="s">
        <v>13</v>
      </c>
      <c r="AZ31" s="368">
        <v>0</v>
      </c>
      <c r="BA31" s="572"/>
      <c r="BB31" s="517">
        <f>SUM(N31+S31+AC31+AH31+AM31+AR31+AW31)</f>
        <v>21</v>
      </c>
      <c r="BC31" s="518"/>
      <c r="BD31" s="517">
        <f t="shared" si="1"/>
        <v>2</v>
      </c>
      <c r="BE31" s="518"/>
      <c r="BF31" s="519">
        <v>18</v>
      </c>
      <c r="BG31" s="520"/>
    </row>
    <row r="32" spans="1:62" s="2" customFormat="1">
      <c r="A32" s="65">
        <v>3</v>
      </c>
      <c r="B32" s="402" t="s">
        <v>53</v>
      </c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4"/>
      <c r="S32" s="363">
        <v>0</v>
      </c>
      <c r="T32" s="364"/>
      <c r="U32" s="134" t="s">
        <v>13</v>
      </c>
      <c r="V32" s="364">
        <v>1</v>
      </c>
      <c r="W32" s="365"/>
      <c r="X32" s="305">
        <v>0</v>
      </c>
      <c r="Y32" s="303"/>
      <c r="Z32" s="130" t="s">
        <v>13</v>
      </c>
      <c r="AA32" s="303">
        <v>1</v>
      </c>
      <c r="AB32" s="304"/>
      <c r="AC32" s="27"/>
      <c r="AD32" s="28"/>
      <c r="AE32" s="28"/>
      <c r="AF32" s="28"/>
      <c r="AG32" s="103"/>
      <c r="AH32" s="366">
        <v>0</v>
      </c>
      <c r="AI32" s="364"/>
      <c r="AJ32" s="134" t="s">
        <v>13</v>
      </c>
      <c r="AK32" s="364">
        <v>1</v>
      </c>
      <c r="AL32" s="365"/>
      <c r="AM32" s="366">
        <v>0</v>
      </c>
      <c r="AN32" s="364"/>
      <c r="AO32" s="134" t="s">
        <v>13</v>
      </c>
      <c r="AP32" s="364">
        <v>1</v>
      </c>
      <c r="AQ32" s="365"/>
      <c r="AR32" s="366">
        <v>0</v>
      </c>
      <c r="AS32" s="364"/>
      <c r="AT32" s="134" t="s">
        <v>13</v>
      </c>
      <c r="AU32" s="364">
        <v>1</v>
      </c>
      <c r="AV32" s="365"/>
      <c r="AW32" s="366">
        <v>0</v>
      </c>
      <c r="AX32" s="364"/>
      <c r="AY32" s="134" t="s">
        <v>13</v>
      </c>
      <c r="AZ32" s="364">
        <v>1</v>
      </c>
      <c r="BA32" s="516"/>
      <c r="BB32" s="517">
        <f>SUM(N32+S32+X32+AH32+AM32+AR32+AW32)</f>
        <v>0</v>
      </c>
      <c r="BC32" s="518"/>
      <c r="BD32" s="517">
        <f t="shared" si="1"/>
        <v>6</v>
      </c>
      <c r="BE32" s="518"/>
      <c r="BF32" s="519">
        <v>0</v>
      </c>
      <c r="BG32" s="520"/>
    </row>
    <row r="33" spans="1:59" s="2" customFormat="1">
      <c r="A33" s="65">
        <v>4</v>
      </c>
      <c r="B33" s="402" t="s">
        <v>21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4"/>
      <c r="S33" s="363">
        <v>3</v>
      </c>
      <c r="T33" s="364"/>
      <c r="U33" s="134" t="s">
        <v>13</v>
      </c>
      <c r="V33" s="364">
        <v>5</v>
      </c>
      <c r="W33" s="365"/>
      <c r="X33" s="366">
        <v>1</v>
      </c>
      <c r="Y33" s="364"/>
      <c r="Z33" s="134" t="s">
        <v>13</v>
      </c>
      <c r="AA33" s="364">
        <v>5</v>
      </c>
      <c r="AB33" s="365"/>
      <c r="AC33" s="367">
        <v>1</v>
      </c>
      <c r="AD33" s="368"/>
      <c r="AE33" s="139" t="s">
        <v>13</v>
      </c>
      <c r="AF33" s="368">
        <v>0</v>
      </c>
      <c r="AG33" s="369"/>
      <c r="AH33" s="27"/>
      <c r="AI33" s="28"/>
      <c r="AJ33" s="28"/>
      <c r="AK33" s="28"/>
      <c r="AL33" s="103"/>
      <c r="AM33" s="366">
        <v>1</v>
      </c>
      <c r="AN33" s="364"/>
      <c r="AO33" s="134" t="s">
        <v>13</v>
      </c>
      <c r="AP33" s="364">
        <v>2</v>
      </c>
      <c r="AQ33" s="365"/>
      <c r="AR33" s="366">
        <v>1</v>
      </c>
      <c r="AS33" s="364"/>
      <c r="AT33" s="134" t="s">
        <v>13</v>
      </c>
      <c r="AU33" s="364">
        <v>4</v>
      </c>
      <c r="AV33" s="365"/>
      <c r="AW33" s="367">
        <v>2</v>
      </c>
      <c r="AX33" s="368"/>
      <c r="AY33" s="139" t="s">
        <v>13</v>
      </c>
      <c r="AZ33" s="368">
        <v>1</v>
      </c>
      <c r="BA33" s="572"/>
      <c r="BB33" s="517">
        <f>SUM(N33+S33+X33+AC33+AM33+AR33+AW33)</f>
        <v>9</v>
      </c>
      <c r="BC33" s="518"/>
      <c r="BD33" s="517">
        <f t="shared" si="1"/>
        <v>17</v>
      </c>
      <c r="BE33" s="518"/>
      <c r="BF33" s="519">
        <v>6</v>
      </c>
      <c r="BG33" s="520"/>
    </row>
    <row r="34" spans="1:59" s="2" customFormat="1">
      <c r="A34" s="65">
        <v>5</v>
      </c>
      <c r="B34" s="551" t="s">
        <v>74</v>
      </c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3"/>
      <c r="S34" s="363">
        <v>3</v>
      </c>
      <c r="T34" s="364"/>
      <c r="U34" s="134" t="s">
        <v>13</v>
      </c>
      <c r="V34" s="364">
        <v>4</v>
      </c>
      <c r="W34" s="365"/>
      <c r="X34" s="366">
        <v>0</v>
      </c>
      <c r="Y34" s="364"/>
      <c r="Z34" s="134" t="s">
        <v>13</v>
      </c>
      <c r="AA34" s="364">
        <v>2</v>
      </c>
      <c r="AB34" s="365"/>
      <c r="AC34" s="367">
        <v>1</v>
      </c>
      <c r="AD34" s="368"/>
      <c r="AE34" s="139" t="s">
        <v>13</v>
      </c>
      <c r="AF34" s="368">
        <v>0</v>
      </c>
      <c r="AG34" s="369"/>
      <c r="AH34" s="367">
        <v>2</v>
      </c>
      <c r="AI34" s="368"/>
      <c r="AJ34" s="139" t="s">
        <v>13</v>
      </c>
      <c r="AK34" s="368">
        <v>1</v>
      </c>
      <c r="AL34" s="369"/>
      <c r="AM34" s="27"/>
      <c r="AN34" s="28"/>
      <c r="AO34" s="28"/>
      <c r="AP34" s="28"/>
      <c r="AQ34" s="103"/>
      <c r="AR34" s="367">
        <v>2</v>
      </c>
      <c r="AS34" s="368"/>
      <c r="AT34" s="139" t="s">
        <v>13</v>
      </c>
      <c r="AU34" s="368">
        <v>0</v>
      </c>
      <c r="AV34" s="369"/>
      <c r="AW34" s="366">
        <v>2</v>
      </c>
      <c r="AX34" s="364"/>
      <c r="AY34" s="134" t="s">
        <v>13</v>
      </c>
      <c r="AZ34" s="364">
        <v>8</v>
      </c>
      <c r="BA34" s="516"/>
      <c r="BB34" s="517">
        <f>SUM(N34+S34+X34+AC34+AH34+AR34+AW34)</f>
        <v>10</v>
      </c>
      <c r="BC34" s="518"/>
      <c r="BD34" s="517">
        <f t="shared" si="1"/>
        <v>15</v>
      </c>
      <c r="BE34" s="518"/>
      <c r="BF34" s="519">
        <v>9</v>
      </c>
      <c r="BG34" s="520"/>
    </row>
    <row r="35" spans="1:59" s="2" customFormat="1">
      <c r="A35" s="65">
        <v>6</v>
      </c>
      <c r="B35" s="376" t="s">
        <v>23</v>
      </c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63">
        <v>0</v>
      </c>
      <c r="T35" s="364"/>
      <c r="U35" s="134" t="s">
        <v>13</v>
      </c>
      <c r="V35" s="364">
        <v>3</v>
      </c>
      <c r="W35" s="364"/>
      <c r="X35" s="366">
        <v>0</v>
      </c>
      <c r="Y35" s="364"/>
      <c r="Z35" s="134" t="s">
        <v>13</v>
      </c>
      <c r="AA35" s="364">
        <v>4</v>
      </c>
      <c r="AB35" s="365"/>
      <c r="AC35" s="367">
        <v>1</v>
      </c>
      <c r="AD35" s="368"/>
      <c r="AE35" s="139" t="s">
        <v>13</v>
      </c>
      <c r="AF35" s="368">
        <v>0</v>
      </c>
      <c r="AG35" s="369"/>
      <c r="AH35" s="367">
        <v>4</v>
      </c>
      <c r="AI35" s="368"/>
      <c r="AJ35" s="139" t="s">
        <v>13</v>
      </c>
      <c r="AK35" s="368">
        <v>1</v>
      </c>
      <c r="AL35" s="369"/>
      <c r="AM35" s="366">
        <v>0</v>
      </c>
      <c r="AN35" s="364"/>
      <c r="AO35" s="134" t="s">
        <v>13</v>
      </c>
      <c r="AP35" s="364">
        <v>2</v>
      </c>
      <c r="AQ35" s="365"/>
      <c r="AR35" s="27"/>
      <c r="AS35" s="28"/>
      <c r="AT35" s="28"/>
      <c r="AU35" s="28"/>
      <c r="AV35" s="103"/>
      <c r="AW35" s="366">
        <v>3</v>
      </c>
      <c r="AX35" s="364"/>
      <c r="AY35" s="134" t="s">
        <v>13</v>
      </c>
      <c r="AZ35" s="364">
        <v>11</v>
      </c>
      <c r="BA35" s="516"/>
      <c r="BB35" s="517">
        <f>SUM(N35+S35+X35+AC35+AH35+AM35+AW35)</f>
        <v>8</v>
      </c>
      <c r="BC35" s="518"/>
      <c r="BD35" s="517">
        <f t="shared" si="1"/>
        <v>21</v>
      </c>
      <c r="BE35" s="518"/>
      <c r="BF35" s="519">
        <v>6</v>
      </c>
      <c r="BG35" s="520"/>
    </row>
    <row r="36" spans="1:59" s="2" customFormat="1" ht="13.5" thickBot="1">
      <c r="A36" s="64">
        <v>7</v>
      </c>
      <c r="B36" s="258" t="s">
        <v>75</v>
      </c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7"/>
      <c r="S36" s="573">
        <v>3</v>
      </c>
      <c r="T36" s="546"/>
      <c r="U36" s="167" t="s">
        <v>13</v>
      </c>
      <c r="V36" s="546">
        <v>4</v>
      </c>
      <c r="W36" s="574"/>
      <c r="X36" s="545">
        <v>0</v>
      </c>
      <c r="Y36" s="546"/>
      <c r="Z36" s="167" t="s">
        <v>13</v>
      </c>
      <c r="AA36" s="546">
        <v>3</v>
      </c>
      <c r="AB36" s="574"/>
      <c r="AC36" s="287">
        <v>1</v>
      </c>
      <c r="AD36" s="286"/>
      <c r="AE36" s="135" t="s">
        <v>13</v>
      </c>
      <c r="AF36" s="286">
        <v>0</v>
      </c>
      <c r="AG36" s="288"/>
      <c r="AH36" s="545">
        <v>1</v>
      </c>
      <c r="AI36" s="546"/>
      <c r="AJ36" s="167" t="s">
        <v>13</v>
      </c>
      <c r="AK36" s="546">
        <v>2</v>
      </c>
      <c r="AL36" s="574"/>
      <c r="AM36" s="361">
        <v>8</v>
      </c>
      <c r="AN36" s="360"/>
      <c r="AO36" s="163" t="s">
        <v>13</v>
      </c>
      <c r="AP36" s="360">
        <v>2</v>
      </c>
      <c r="AQ36" s="362"/>
      <c r="AR36" s="361">
        <v>11</v>
      </c>
      <c r="AS36" s="360"/>
      <c r="AT36" s="163" t="s">
        <v>13</v>
      </c>
      <c r="AU36" s="360">
        <v>3</v>
      </c>
      <c r="AV36" s="362"/>
      <c r="AW36" s="72"/>
      <c r="AX36" s="73"/>
      <c r="AY36" s="73"/>
      <c r="AZ36" s="73"/>
      <c r="BA36" s="74"/>
      <c r="BB36" s="522">
        <f>SUM(N36+S36+X36+AC36+AH36+AM36+AR36)</f>
        <v>24</v>
      </c>
      <c r="BC36" s="523"/>
      <c r="BD36" s="522">
        <f>SUM(Q36+V36+AA36+AF36+AK36+AP36+AU36+AZ36)</f>
        <v>14</v>
      </c>
      <c r="BE36" s="523"/>
      <c r="BF36" s="524">
        <v>9</v>
      </c>
      <c r="BG36" s="525"/>
    </row>
    <row r="37" spans="1:59" s="2" customFormat="1" ht="14.25" thickTop="1" thickBot="1">
      <c r="A37" s="3"/>
      <c r="N37" s="4"/>
      <c r="S37" s="4"/>
      <c r="X37" s="4"/>
      <c r="AC37" s="4"/>
      <c r="AH37" s="4"/>
      <c r="AM37" s="4"/>
      <c r="AN37" s="4"/>
      <c r="AR37" s="4"/>
      <c r="AW37" s="575" t="s">
        <v>17</v>
      </c>
      <c r="AX37" s="575"/>
      <c r="AY37" s="575"/>
      <c r="AZ37" s="575"/>
      <c r="BA37" s="575"/>
      <c r="BB37" s="576">
        <f>SUM(BB30:BB36)</f>
        <v>90</v>
      </c>
      <c r="BC37" s="577"/>
      <c r="BD37" s="576">
        <f>SUM(BD30:BD36)</f>
        <v>90</v>
      </c>
      <c r="BE37" s="577"/>
    </row>
    <row r="38" spans="1:59" s="2" customFormat="1" ht="16.5" customHeight="1" thickTop="1" thickBo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449" t="s">
        <v>18</v>
      </c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</row>
    <row r="39" spans="1:59" s="2" customFormat="1" ht="14.25" thickTop="1" thickBot="1">
      <c r="A39" s="208" t="s">
        <v>20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10"/>
      <c r="S39" s="251">
        <v>1</v>
      </c>
      <c r="T39" s="252"/>
      <c r="U39" s="253">
        <v>2</v>
      </c>
      <c r="V39" s="252"/>
      <c r="W39" s="253">
        <v>3</v>
      </c>
      <c r="X39" s="252"/>
      <c r="Y39" s="253">
        <v>4</v>
      </c>
      <c r="Z39" s="252"/>
      <c r="AA39" s="253">
        <v>5</v>
      </c>
      <c r="AB39" s="252"/>
      <c r="AC39" s="253">
        <v>6</v>
      </c>
      <c r="AD39" s="252"/>
      <c r="AE39" s="253">
        <v>7</v>
      </c>
      <c r="AF39" s="252"/>
      <c r="AG39" s="253">
        <v>8</v>
      </c>
      <c r="AH39" s="252"/>
      <c r="AI39" s="253">
        <v>9</v>
      </c>
      <c r="AJ39" s="252"/>
      <c r="AK39" s="253">
        <v>10</v>
      </c>
      <c r="AL39" s="252"/>
      <c r="AM39" s="253">
        <v>11</v>
      </c>
      <c r="AN39" s="252"/>
      <c r="AO39" s="253">
        <v>12</v>
      </c>
      <c r="AP39" s="252"/>
      <c r="AQ39" s="253">
        <v>13</v>
      </c>
      <c r="AR39" s="252"/>
      <c r="AS39" s="253">
        <v>14</v>
      </c>
      <c r="AT39" s="252"/>
      <c r="AU39" s="253">
        <v>15</v>
      </c>
      <c r="AV39" s="252"/>
      <c r="AW39" s="253">
        <v>16</v>
      </c>
      <c r="AX39" s="252"/>
      <c r="AY39" s="253">
        <v>17</v>
      </c>
      <c r="AZ39" s="252"/>
      <c r="BA39" s="253">
        <v>18</v>
      </c>
      <c r="BB39" s="280"/>
      <c r="BC39" s="327"/>
      <c r="BD39" s="328"/>
      <c r="BE39" s="108"/>
    </row>
    <row r="40" spans="1:59" s="2" customFormat="1" ht="13.5" thickTop="1">
      <c r="A40" s="59">
        <v>1</v>
      </c>
      <c r="B40" s="405" t="s">
        <v>51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578" t="s">
        <v>126</v>
      </c>
      <c r="T40" s="548"/>
      <c r="U40" s="547" t="s">
        <v>126</v>
      </c>
      <c r="V40" s="548"/>
      <c r="W40" s="547" t="s">
        <v>126</v>
      </c>
      <c r="X40" s="548"/>
      <c r="Y40" s="547" t="s">
        <v>126</v>
      </c>
      <c r="Z40" s="548"/>
      <c r="AA40" s="547" t="s">
        <v>126</v>
      </c>
      <c r="AB40" s="548"/>
      <c r="AC40" s="547" t="s">
        <v>126</v>
      </c>
      <c r="AD40" s="548"/>
      <c r="AE40" s="547" t="s">
        <v>126</v>
      </c>
      <c r="AF40" s="548"/>
      <c r="AG40" s="547" t="s">
        <v>126</v>
      </c>
      <c r="AH40" s="548"/>
      <c r="AI40" s="547" t="s">
        <v>126</v>
      </c>
      <c r="AJ40" s="548"/>
      <c r="AK40" s="547" t="s">
        <v>126</v>
      </c>
      <c r="AL40" s="548"/>
      <c r="AM40" s="547" t="s">
        <v>126</v>
      </c>
      <c r="AN40" s="548"/>
      <c r="AO40" s="547" t="s">
        <v>126</v>
      </c>
      <c r="AP40" s="548"/>
      <c r="AQ40" s="547" t="s">
        <v>126</v>
      </c>
      <c r="AR40" s="548"/>
      <c r="AS40" s="547" t="s">
        <v>126</v>
      </c>
      <c r="AT40" s="548"/>
      <c r="AU40" s="547" t="s">
        <v>126</v>
      </c>
      <c r="AV40" s="548"/>
      <c r="AW40" s="579"/>
      <c r="AX40" s="580"/>
      <c r="AY40" s="579"/>
      <c r="AZ40" s="580"/>
      <c r="BA40" s="579"/>
      <c r="BB40" s="581"/>
      <c r="BC40" s="582"/>
      <c r="BD40" s="583"/>
      <c r="BE40" s="117"/>
    </row>
    <row r="41" spans="1:59" s="2" customFormat="1">
      <c r="A41" s="65">
        <v>2</v>
      </c>
      <c r="B41" s="402" t="s">
        <v>52</v>
      </c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4"/>
      <c r="S41" s="270" t="s">
        <v>126</v>
      </c>
      <c r="T41" s="271"/>
      <c r="U41" s="272" t="s">
        <v>126</v>
      </c>
      <c r="V41" s="271"/>
      <c r="W41" s="272" t="s">
        <v>126</v>
      </c>
      <c r="X41" s="271"/>
      <c r="Y41" s="272" t="s">
        <v>126</v>
      </c>
      <c r="Z41" s="271"/>
      <c r="AA41" s="272" t="s">
        <v>126</v>
      </c>
      <c r="AB41" s="271"/>
      <c r="AC41" s="272" t="s">
        <v>126</v>
      </c>
      <c r="AD41" s="271"/>
      <c r="AE41" s="272" t="s">
        <v>126</v>
      </c>
      <c r="AF41" s="271"/>
      <c r="AG41" s="272" t="s">
        <v>126</v>
      </c>
      <c r="AH41" s="271"/>
      <c r="AI41" s="272" t="s">
        <v>126</v>
      </c>
      <c r="AJ41" s="271"/>
      <c r="AK41" s="272" t="s">
        <v>126</v>
      </c>
      <c r="AL41" s="271"/>
      <c r="AM41" s="272" t="s">
        <v>126</v>
      </c>
      <c r="AN41" s="271"/>
      <c r="AO41" s="272" t="s">
        <v>126</v>
      </c>
      <c r="AP41" s="271"/>
      <c r="AQ41" s="272" t="s">
        <v>126</v>
      </c>
      <c r="AR41" s="271"/>
      <c r="AS41" s="272" t="s">
        <v>126</v>
      </c>
      <c r="AT41" s="271"/>
      <c r="AU41" s="272" t="s">
        <v>126</v>
      </c>
      <c r="AV41" s="271"/>
      <c r="AW41" s="272" t="s">
        <v>126</v>
      </c>
      <c r="AX41" s="271"/>
      <c r="AY41" s="272" t="s">
        <v>126</v>
      </c>
      <c r="AZ41" s="271"/>
      <c r="BA41" s="272" t="s">
        <v>126</v>
      </c>
      <c r="BB41" s="584"/>
      <c r="BC41" s="582"/>
      <c r="BD41" s="583"/>
      <c r="BE41" s="106"/>
    </row>
    <row r="42" spans="1:59" s="2" customFormat="1">
      <c r="A42" s="65">
        <v>3</v>
      </c>
      <c r="B42" s="402" t="s">
        <v>53</v>
      </c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4"/>
      <c r="S42" s="266"/>
      <c r="T42" s="267"/>
      <c r="U42" s="268" t="s">
        <v>142</v>
      </c>
      <c r="V42" s="267"/>
      <c r="W42" s="268"/>
      <c r="X42" s="267"/>
      <c r="Y42" s="268" t="s">
        <v>143</v>
      </c>
      <c r="Z42" s="267"/>
      <c r="AA42" s="268"/>
      <c r="AB42" s="267"/>
      <c r="AC42" s="268" t="s">
        <v>144</v>
      </c>
      <c r="AD42" s="267"/>
      <c r="AE42" s="268"/>
      <c r="AF42" s="267"/>
      <c r="AG42" s="268" t="s">
        <v>145</v>
      </c>
      <c r="AH42" s="267"/>
      <c r="AI42" s="268"/>
      <c r="AJ42" s="267"/>
      <c r="AK42" s="268" t="s">
        <v>144</v>
      </c>
      <c r="AL42" s="267"/>
      <c r="AM42" s="268"/>
      <c r="AN42" s="267"/>
      <c r="AO42" s="268" t="s">
        <v>146</v>
      </c>
      <c r="AP42" s="267"/>
      <c r="AQ42" s="268"/>
      <c r="AR42" s="267"/>
      <c r="AS42" s="268" t="s">
        <v>147</v>
      </c>
      <c r="AT42" s="267"/>
      <c r="AU42" s="268"/>
      <c r="AV42" s="267"/>
      <c r="AW42" s="268" t="s">
        <v>148</v>
      </c>
      <c r="AX42" s="267"/>
      <c r="AY42" s="268"/>
      <c r="AZ42" s="267"/>
      <c r="BA42" s="268" t="s">
        <v>149</v>
      </c>
      <c r="BB42" s="537"/>
      <c r="BC42" s="582"/>
      <c r="BD42" s="583"/>
      <c r="BE42" s="106"/>
    </row>
    <row r="43" spans="1:59" s="2" customFormat="1">
      <c r="A43" s="65">
        <v>4</v>
      </c>
      <c r="B43" s="402" t="s">
        <v>21</v>
      </c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4"/>
      <c r="S43" s="270" t="s">
        <v>126</v>
      </c>
      <c r="T43" s="271"/>
      <c r="U43" s="272" t="s">
        <v>126</v>
      </c>
      <c r="V43" s="271"/>
      <c r="W43" s="272" t="s">
        <v>126</v>
      </c>
      <c r="X43" s="271"/>
      <c r="Y43" s="272" t="s">
        <v>126</v>
      </c>
      <c r="Z43" s="271"/>
      <c r="AA43" s="272" t="s">
        <v>126</v>
      </c>
      <c r="AB43" s="271"/>
      <c r="AC43" s="272" t="s">
        <v>126</v>
      </c>
      <c r="AD43" s="271"/>
      <c r="AE43" s="268"/>
      <c r="AF43" s="267"/>
      <c r="AG43" s="268"/>
      <c r="AH43" s="267"/>
      <c r="AI43" s="268"/>
      <c r="AJ43" s="267"/>
      <c r="AK43" s="268"/>
      <c r="AL43" s="267"/>
      <c r="AM43" s="268"/>
      <c r="AN43" s="267"/>
      <c r="AO43" s="268"/>
      <c r="AP43" s="267"/>
      <c r="AQ43" s="268"/>
      <c r="AR43" s="267"/>
      <c r="AS43" s="268"/>
      <c r="AT43" s="267"/>
      <c r="AU43" s="268"/>
      <c r="AV43" s="267"/>
      <c r="AW43" s="268"/>
      <c r="AX43" s="267"/>
      <c r="AY43" s="268"/>
      <c r="AZ43" s="267"/>
      <c r="BA43" s="268"/>
      <c r="BB43" s="537"/>
      <c r="BC43" s="582"/>
      <c r="BD43" s="583"/>
      <c r="BE43" s="106"/>
    </row>
    <row r="44" spans="1:59" s="2" customFormat="1">
      <c r="A44" s="65">
        <v>5</v>
      </c>
      <c r="B44" s="551" t="s">
        <v>74</v>
      </c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2"/>
      <c r="P44" s="552"/>
      <c r="Q44" s="552"/>
      <c r="R44" s="553"/>
      <c r="S44" s="270" t="s">
        <v>126</v>
      </c>
      <c r="T44" s="271"/>
      <c r="U44" s="272" t="s">
        <v>126</v>
      </c>
      <c r="V44" s="271"/>
      <c r="W44" s="272" t="s">
        <v>126</v>
      </c>
      <c r="X44" s="271"/>
      <c r="Y44" s="272" t="s">
        <v>126</v>
      </c>
      <c r="Z44" s="271"/>
      <c r="AA44" s="272" t="s">
        <v>126</v>
      </c>
      <c r="AB44" s="271"/>
      <c r="AC44" s="272" t="s">
        <v>126</v>
      </c>
      <c r="AD44" s="271"/>
      <c r="AE44" s="272" t="s">
        <v>126</v>
      </c>
      <c r="AF44" s="271"/>
      <c r="AG44" s="272" t="s">
        <v>126</v>
      </c>
      <c r="AH44" s="271"/>
      <c r="AI44" s="272" t="s">
        <v>126</v>
      </c>
      <c r="AJ44" s="271"/>
      <c r="AK44" s="268"/>
      <c r="AL44" s="267"/>
      <c r="AM44" s="268"/>
      <c r="AN44" s="267"/>
      <c r="AO44" s="268"/>
      <c r="AP44" s="267"/>
      <c r="AQ44" s="268"/>
      <c r="AR44" s="267"/>
      <c r="AS44" s="268"/>
      <c r="AT44" s="267"/>
      <c r="AU44" s="268"/>
      <c r="AV44" s="267"/>
      <c r="AW44" s="268"/>
      <c r="AX44" s="267"/>
      <c r="AY44" s="268"/>
      <c r="AZ44" s="267"/>
      <c r="BA44" s="268"/>
      <c r="BB44" s="537"/>
      <c r="BC44" s="582"/>
      <c r="BD44" s="583"/>
      <c r="BE44" s="106"/>
    </row>
    <row r="45" spans="1:59" s="2" customFormat="1">
      <c r="A45" s="65">
        <v>6</v>
      </c>
      <c r="B45" s="376" t="s">
        <v>23</v>
      </c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270" t="s">
        <v>126</v>
      </c>
      <c r="T45" s="271"/>
      <c r="U45" s="272" t="s">
        <v>126</v>
      </c>
      <c r="V45" s="271"/>
      <c r="W45" s="272" t="s">
        <v>126</v>
      </c>
      <c r="X45" s="271"/>
      <c r="Y45" s="272" t="s">
        <v>126</v>
      </c>
      <c r="Z45" s="271"/>
      <c r="AA45" s="272" t="s">
        <v>126</v>
      </c>
      <c r="AB45" s="271"/>
      <c r="AC45" s="272" t="s">
        <v>126</v>
      </c>
      <c r="AD45" s="271"/>
      <c r="AE45" s="268"/>
      <c r="AF45" s="267"/>
      <c r="AG45" s="268"/>
      <c r="AH45" s="267"/>
      <c r="AI45" s="268"/>
      <c r="AJ45" s="267"/>
      <c r="AK45" s="268"/>
      <c r="AL45" s="267"/>
      <c r="AM45" s="268"/>
      <c r="AN45" s="267"/>
      <c r="AO45" s="268"/>
      <c r="AP45" s="267"/>
      <c r="AQ45" s="268"/>
      <c r="AR45" s="267"/>
      <c r="AS45" s="268"/>
      <c r="AT45" s="267"/>
      <c r="AU45" s="268"/>
      <c r="AV45" s="267"/>
      <c r="AW45" s="585"/>
      <c r="AX45" s="586"/>
      <c r="AY45" s="585"/>
      <c r="AZ45" s="586"/>
      <c r="BA45" s="585"/>
      <c r="BB45" s="587"/>
      <c r="BC45" s="582"/>
      <c r="BD45" s="583"/>
      <c r="BE45" s="106"/>
    </row>
    <row r="46" spans="1:59" s="2" customFormat="1" ht="13.5" thickBot="1">
      <c r="A46" s="64">
        <v>7</v>
      </c>
      <c r="B46" s="258" t="s">
        <v>75</v>
      </c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7"/>
      <c r="S46" s="261" t="s">
        <v>126</v>
      </c>
      <c r="T46" s="262"/>
      <c r="U46" s="255" t="s">
        <v>126</v>
      </c>
      <c r="V46" s="262"/>
      <c r="W46" s="255" t="s">
        <v>126</v>
      </c>
      <c r="X46" s="262"/>
      <c r="Y46" s="255" t="s">
        <v>126</v>
      </c>
      <c r="Z46" s="262"/>
      <c r="AA46" s="255" t="s">
        <v>126</v>
      </c>
      <c r="AB46" s="262"/>
      <c r="AC46" s="255" t="s">
        <v>126</v>
      </c>
      <c r="AD46" s="262"/>
      <c r="AE46" s="255" t="s">
        <v>126</v>
      </c>
      <c r="AF46" s="262"/>
      <c r="AG46" s="255" t="s">
        <v>126</v>
      </c>
      <c r="AH46" s="262"/>
      <c r="AI46" s="255" t="s">
        <v>126</v>
      </c>
      <c r="AJ46" s="262"/>
      <c r="AK46" s="329"/>
      <c r="AL46" s="331"/>
      <c r="AM46" s="329"/>
      <c r="AN46" s="331"/>
      <c r="AO46" s="329"/>
      <c r="AP46" s="331"/>
      <c r="AQ46" s="329"/>
      <c r="AR46" s="331"/>
      <c r="AS46" s="329"/>
      <c r="AT46" s="331"/>
      <c r="AU46" s="329"/>
      <c r="AV46" s="331"/>
      <c r="AW46" s="329"/>
      <c r="AX46" s="331"/>
      <c r="AY46" s="329"/>
      <c r="AZ46" s="331"/>
      <c r="BA46" s="329"/>
      <c r="BB46" s="588"/>
      <c r="BC46" s="119"/>
      <c r="BD46" s="120"/>
      <c r="BE46" s="106"/>
    </row>
    <row r="47" spans="1:59" s="2" customFormat="1" ht="14.25" customHeight="1" thickTop="1" thickBot="1">
      <c r="A47" s="3"/>
      <c r="S47" s="549">
        <v>18</v>
      </c>
      <c r="T47" s="550"/>
      <c r="U47" s="549">
        <v>17</v>
      </c>
      <c r="V47" s="550"/>
      <c r="W47" s="549">
        <v>16</v>
      </c>
      <c r="X47" s="550"/>
      <c r="Y47" s="549">
        <v>15</v>
      </c>
      <c r="Z47" s="550"/>
      <c r="AA47" s="549">
        <v>14</v>
      </c>
      <c r="AB47" s="550"/>
      <c r="AC47" s="549">
        <v>13</v>
      </c>
      <c r="AD47" s="550"/>
      <c r="AE47" s="549">
        <v>12</v>
      </c>
      <c r="AF47" s="550"/>
      <c r="AG47" s="549">
        <v>11</v>
      </c>
      <c r="AH47" s="550"/>
      <c r="AI47" s="549">
        <v>10</v>
      </c>
      <c r="AJ47" s="550"/>
      <c r="AK47" s="549">
        <v>9</v>
      </c>
      <c r="AL47" s="550"/>
      <c r="AM47" s="549">
        <v>8</v>
      </c>
      <c r="AN47" s="550"/>
      <c r="AO47" s="549">
        <v>7</v>
      </c>
      <c r="AP47" s="550"/>
      <c r="AQ47" s="549">
        <v>6</v>
      </c>
      <c r="AR47" s="550"/>
      <c r="AS47" s="549">
        <v>5</v>
      </c>
      <c r="AT47" s="550"/>
      <c r="AU47" s="549">
        <v>4</v>
      </c>
      <c r="AV47" s="550"/>
      <c r="AW47" s="549">
        <v>3</v>
      </c>
      <c r="AX47" s="550"/>
      <c r="AY47" s="549">
        <v>2</v>
      </c>
      <c r="AZ47" s="550"/>
      <c r="BA47" s="549">
        <v>1</v>
      </c>
      <c r="BB47" s="589"/>
      <c r="BC47" s="105"/>
      <c r="BD47" s="4"/>
      <c r="BE47" s="108"/>
    </row>
    <row r="48" spans="1:59" ht="14.25" customHeight="1" thickTop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76" t="s">
        <v>19</v>
      </c>
      <c r="AX48" s="2"/>
      <c r="AY48" s="2"/>
      <c r="AZ48" s="2"/>
      <c r="BA48" s="2"/>
      <c r="BB48" s="2"/>
      <c r="BC48" s="2"/>
      <c r="BD48" s="2"/>
      <c r="BE48" s="2"/>
    </row>
    <row r="49" spans="1:53" ht="13.5" thickBot="1"/>
    <row r="50" spans="1:53" ht="20.25" thickTop="1" thickBot="1">
      <c r="A50" s="1" t="s">
        <v>55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38"/>
      <c r="AR50" s="208" t="s">
        <v>26</v>
      </c>
      <c r="AS50" s="209"/>
      <c r="AT50" s="209"/>
      <c r="AU50" s="209"/>
      <c r="AV50" s="210"/>
      <c r="AW50" s="208" t="s">
        <v>27</v>
      </c>
      <c r="AX50" s="209"/>
      <c r="AY50" s="209"/>
      <c r="AZ50" s="209"/>
      <c r="BA50" s="210"/>
    </row>
    <row r="51" spans="1:53" ht="13.5" thickTop="1">
      <c r="A51" s="237" t="s">
        <v>56</v>
      </c>
      <c r="B51" s="238"/>
      <c r="C51" s="239"/>
      <c r="D51" s="502" t="s">
        <v>29</v>
      </c>
      <c r="E51" s="301"/>
      <c r="F51" s="301"/>
      <c r="G51" s="301"/>
      <c r="H51" s="503"/>
      <c r="I51" s="243" t="s">
        <v>16</v>
      </c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4"/>
      <c r="X51" s="7" t="s">
        <v>13</v>
      </c>
      <c r="Y51" s="502" t="s">
        <v>57</v>
      </c>
      <c r="Z51" s="301"/>
      <c r="AA51" s="301"/>
      <c r="AB51" s="301"/>
      <c r="AC51" s="503"/>
      <c r="AD51" s="243" t="s">
        <v>74</v>
      </c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6"/>
      <c r="AR51" s="504">
        <v>4</v>
      </c>
      <c r="AS51" s="505"/>
      <c r="AT51" s="8" t="s">
        <v>13</v>
      </c>
      <c r="AU51" s="505">
        <v>0</v>
      </c>
      <c r="AV51" s="506"/>
      <c r="AW51" s="504"/>
      <c r="AX51" s="505"/>
      <c r="AY51" s="8" t="s">
        <v>13</v>
      </c>
      <c r="AZ51" s="505"/>
      <c r="BA51" s="506"/>
    </row>
    <row r="52" spans="1:53">
      <c r="A52" s="488" t="s">
        <v>58</v>
      </c>
      <c r="B52" s="489"/>
      <c r="C52" s="490"/>
      <c r="D52" s="491" t="s">
        <v>32</v>
      </c>
      <c r="E52" s="492"/>
      <c r="F52" s="492"/>
      <c r="G52" s="492"/>
      <c r="H52" s="493"/>
      <c r="I52" s="494" t="s">
        <v>52</v>
      </c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8"/>
      <c r="X52" s="14" t="s">
        <v>13</v>
      </c>
      <c r="Y52" s="491" t="s">
        <v>59</v>
      </c>
      <c r="Z52" s="492"/>
      <c r="AA52" s="492"/>
      <c r="AB52" s="492"/>
      <c r="AC52" s="493"/>
      <c r="AD52" s="507" t="s">
        <v>174</v>
      </c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9"/>
      <c r="AR52" s="497">
        <v>2</v>
      </c>
      <c r="AS52" s="498"/>
      <c r="AT52" s="15" t="s">
        <v>13</v>
      </c>
      <c r="AU52" s="498">
        <v>1</v>
      </c>
      <c r="AV52" s="499"/>
      <c r="AW52" s="497"/>
      <c r="AX52" s="498"/>
      <c r="AY52" s="15" t="s">
        <v>13</v>
      </c>
      <c r="AZ52" s="498"/>
      <c r="BA52" s="499"/>
    </row>
    <row r="53" spans="1:53">
      <c r="A53" s="488" t="s">
        <v>60</v>
      </c>
      <c r="B53" s="489"/>
      <c r="C53" s="490"/>
      <c r="D53" s="491" t="s">
        <v>33</v>
      </c>
      <c r="E53" s="492"/>
      <c r="F53" s="492"/>
      <c r="G53" s="492"/>
      <c r="H53" s="493"/>
      <c r="I53" s="494" t="s">
        <v>173</v>
      </c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6"/>
      <c r="X53" s="16" t="s">
        <v>13</v>
      </c>
      <c r="Y53" s="491" t="s">
        <v>61</v>
      </c>
      <c r="Z53" s="492"/>
      <c r="AA53" s="492"/>
      <c r="AB53" s="492"/>
      <c r="AC53" s="493"/>
      <c r="AD53" s="25" t="s">
        <v>75</v>
      </c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  <c r="AR53" s="497">
        <v>4</v>
      </c>
      <c r="AS53" s="498"/>
      <c r="AT53" s="15" t="s">
        <v>13</v>
      </c>
      <c r="AU53" s="498">
        <v>1</v>
      </c>
      <c r="AV53" s="499"/>
      <c r="AW53" s="497"/>
      <c r="AX53" s="498"/>
      <c r="AY53" s="15" t="s">
        <v>13</v>
      </c>
      <c r="AZ53" s="498"/>
      <c r="BA53" s="499"/>
    </row>
    <row r="54" spans="1:53" ht="13.5" thickBot="1">
      <c r="A54" s="224" t="s">
        <v>62</v>
      </c>
      <c r="B54" s="225"/>
      <c r="C54" s="226"/>
      <c r="D54" s="227" t="s">
        <v>30</v>
      </c>
      <c r="E54" s="419"/>
      <c r="F54" s="419"/>
      <c r="G54" s="419"/>
      <c r="H54" s="420"/>
      <c r="I54" s="230" t="s">
        <v>188</v>
      </c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2"/>
      <c r="X54" s="10" t="s">
        <v>13</v>
      </c>
      <c r="Y54" s="227" t="s">
        <v>63</v>
      </c>
      <c r="Z54" s="419"/>
      <c r="AA54" s="419"/>
      <c r="AB54" s="419"/>
      <c r="AC54" s="420"/>
      <c r="AD54" s="24" t="s">
        <v>72</v>
      </c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3"/>
      <c r="AR54" s="421">
        <v>2</v>
      </c>
      <c r="AS54" s="422"/>
      <c r="AT54" s="11" t="s">
        <v>13</v>
      </c>
      <c r="AU54" s="422">
        <v>2</v>
      </c>
      <c r="AV54" s="423"/>
      <c r="AW54" s="421">
        <v>3</v>
      </c>
      <c r="AX54" s="422"/>
      <c r="AY54" s="11" t="s">
        <v>13</v>
      </c>
      <c r="AZ54" s="422">
        <v>2</v>
      </c>
      <c r="BA54" s="423"/>
    </row>
    <row r="55" spans="1:53" ht="14.25" thickTop="1" thickBot="1">
      <c r="AW55" s="20"/>
      <c r="AX55" s="20"/>
      <c r="AY55" s="20"/>
      <c r="AZ55" s="20"/>
      <c r="BA55" s="20"/>
    </row>
    <row r="56" spans="1:53" s="2" customFormat="1" ht="20.25" thickTop="1" thickBot="1">
      <c r="A56" s="5" t="s">
        <v>25</v>
      </c>
      <c r="AR56" s="208" t="s">
        <v>26</v>
      </c>
      <c r="AS56" s="209"/>
      <c r="AT56" s="209"/>
      <c r="AU56" s="209"/>
      <c r="AV56" s="210"/>
      <c r="AW56" s="208" t="s">
        <v>27</v>
      </c>
      <c r="AX56" s="209"/>
      <c r="AY56" s="209"/>
      <c r="AZ56" s="209"/>
      <c r="BA56" s="210"/>
    </row>
    <row r="57" spans="1:53" s="2" customFormat="1" ht="13.5" thickTop="1">
      <c r="A57" s="237" t="s">
        <v>28</v>
      </c>
      <c r="B57" s="238"/>
      <c r="C57" s="239"/>
      <c r="D57" s="430" t="s">
        <v>64</v>
      </c>
      <c r="E57" s="431"/>
      <c r="F57" s="431"/>
      <c r="G57" s="431"/>
      <c r="H57" s="432"/>
      <c r="I57" s="243" t="s">
        <v>16</v>
      </c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4"/>
      <c r="X57" s="7" t="s">
        <v>13</v>
      </c>
      <c r="Y57" s="430" t="s">
        <v>65</v>
      </c>
      <c r="Z57" s="431"/>
      <c r="AA57" s="431"/>
      <c r="AB57" s="431"/>
      <c r="AC57" s="432"/>
      <c r="AD57" s="243" t="s">
        <v>208</v>
      </c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  <c r="AQ57" s="436"/>
      <c r="AR57" s="247">
        <v>7</v>
      </c>
      <c r="AS57" s="248"/>
      <c r="AT57" s="8" t="s">
        <v>13</v>
      </c>
      <c r="AU57" s="248">
        <v>1</v>
      </c>
      <c r="AV57" s="249"/>
      <c r="AW57" s="247"/>
      <c r="AX57" s="248"/>
      <c r="AY57" s="8" t="s">
        <v>13</v>
      </c>
      <c r="AZ57" s="248"/>
      <c r="BA57" s="249"/>
    </row>
    <row r="58" spans="1:53" s="2" customFormat="1" ht="13.5" thickBot="1">
      <c r="A58" s="224" t="s">
        <v>31</v>
      </c>
      <c r="B58" s="225"/>
      <c r="C58" s="226"/>
      <c r="D58" s="426" t="s">
        <v>66</v>
      </c>
      <c r="E58" s="419"/>
      <c r="F58" s="419"/>
      <c r="G58" s="419"/>
      <c r="H58" s="420"/>
      <c r="I58" s="230" t="s">
        <v>52</v>
      </c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8"/>
      <c r="X58" s="10" t="s">
        <v>13</v>
      </c>
      <c r="Y58" s="426" t="s">
        <v>67</v>
      </c>
      <c r="Z58" s="419"/>
      <c r="AA58" s="419"/>
      <c r="AB58" s="419"/>
      <c r="AC58" s="420"/>
      <c r="AD58" s="230" t="s">
        <v>214</v>
      </c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9"/>
      <c r="AR58" s="234">
        <v>0</v>
      </c>
      <c r="AS58" s="235"/>
      <c r="AT58" s="11" t="s">
        <v>13</v>
      </c>
      <c r="AU58" s="235">
        <v>0</v>
      </c>
      <c r="AV58" s="236"/>
      <c r="AW58" s="234">
        <v>2</v>
      </c>
      <c r="AX58" s="235"/>
      <c r="AY58" s="11" t="s">
        <v>13</v>
      </c>
      <c r="AZ58" s="235">
        <v>1</v>
      </c>
      <c r="BA58" s="236"/>
    </row>
    <row r="59" spans="1:53" s="2" customFormat="1" ht="14.25" thickTop="1" thickBot="1">
      <c r="AJ59" s="21"/>
      <c r="AK59" s="21"/>
      <c r="AL59" s="21"/>
      <c r="AM59" s="21"/>
      <c r="AN59" s="21"/>
      <c r="AO59" s="21"/>
      <c r="AP59" s="21"/>
      <c r="AQ59" s="21"/>
      <c r="AR59" s="22"/>
      <c r="AS59" s="21"/>
      <c r="AT59" s="34"/>
      <c r="AU59" s="22"/>
      <c r="AV59" s="21"/>
      <c r="AW59" s="22"/>
      <c r="AX59" s="21"/>
      <c r="AY59" s="34"/>
      <c r="AZ59" s="22"/>
      <c r="BA59" s="21"/>
    </row>
    <row r="60" spans="1:53" ht="20.25" thickTop="1" thickBot="1">
      <c r="A60" s="5" t="s">
        <v>38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08" t="s">
        <v>26</v>
      </c>
      <c r="AS60" s="209"/>
      <c r="AT60" s="209"/>
      <c r="AU60" s="209"/>
      <c r="AV60" s="210"/>
      <c r="AW60" s="208" t="s">
        <v>27</v>
      </c>
      <c r="AX60" s="209"/>
      <c r="AY60" s="209"/>
      <c r="AZ60" s="209"/>
      <c r="BA60" s="210"/>
    </row>
    <row r="61" spans="1:53" ht="14.25" thickTop="1" thickBot="1">
      <c r="A61" s="211" t="s">
        <v>39</v>
      </c>
      <c r="B61" s="212"/>
      <c r="C61" s="213"/>
      <c r="D61" s="214" t="s">
        <v>40</v>
      </c>
      <c r="E61" s="215"/>
      <c r="F61" s="215"/>
      <c r="G61" s="215"/>
      <c r="H61" s="216"/>
      <c r="I61" s="217" t="s">
        <v>16</v>
      </c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9"/>
      <c r="X61" s="12" t="s">
        <v>13</v>
      </c>
      <c r="Y61" s="214" t="s">
        <v>41</v>
      </c>
      <c r="Z61" s="215"/>
      <c r="AA61" s="215"/>
      <c r="AB61" s="215"/>
      <c r="AC61" s="216"/>
      <c r="AD61" s="217" t="s">
        <v>219</v>
      </c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20"/>
      <c r="AR61" s="205">
        <v>1</v>
      </c>
      <c r="AS61" s="206"/>
      <c r="AT61" s="13" t="s">
        <v>13</v>
      </c>
      <c r="AU61" s="206">
        <v>0</v>
      </c>
      <c r="AV61" s="207"/>
      <c r="AW61" s="205"/>
      <c r="AX61" s="206"/>
      <c r="AY61" s="13" t="s">
        <v>13</v>
      </c>
      <c r="AZ61" s="206"/>
      <c r="BA61" s="207"/>
    </row>
    <row r="62" spans="1:53" ht="13.5" thickTop="1"/>
  </sheetData>
  <mergeCells count="615">
    <mergeCell ref="AR60:AV60"/>
    <mergeCell ref="AW60:BA60"/>
    <mergeCell ref="A61:C61"/>
    <mergeCell ref="D61:H61"/>
    <mergeCell ref="I61:W61"/>
    <mergeCell ref="Y61:AC61"/>
    <mergeCell ref="AD61:AQ61"/>
    <mergeCell ref="AR61:AS61"/>
    <mergeCell ref="AU61:AV61"/>
    <mergeCell ref="AW61:AX61"/>
    <mergeCell ref="AZ61:BA61"/>
    <mergeCell ref="AR57:AS57"/>
    <mergeCell ref="AU57:AV57"/>
    <mergeCell ref="AW57:AX57"/>
    <mergeCell ref="AZ57:BA57"/>
    <mergeCell ref="A58:C58"/>
    <mergeCell ref="D58:H58"/>
    <mergeCell ref="I58:W58"/>
    <mergeCell ref="Y58:AC58"/>
    <mergeCell ref="AD58:AQ58"/>
    <mergeCell ref="AR58:AS58"/>
    <mergeCell ref="AU58:AV58"/>
    <mergeCell ref="AW58:AX58"/>
    <mergeCell ref="AZ58:BA58"/>
    <mergeCell ref="A57:C57"/>
    <mergeCell ref="D57:H57"/>
    <mergeCell ref="I57:W57"/>
    <mergeCell ref="Y57:AC57"/>
    <mergeCell ref="AD57:AQ57"/>
    <mergeCell ref="A54:C54"/>
    <mergeCell ref="D54:H54"/>
    <mergeCell ref="I54:W54"/>
    <mergeCell ref="Y54:AC54"/>
    <mergeCell ref="AR54:AS54"/>
    <mergeCell ref="AU54:AV54"/>
    <mergeCell ref="AW54:AX54"/>
    <mergeCell ref="AZ54:BA54"/>
    <mergeCell ref="AR56:AV56"/>
    <mergeCell ref="AW56:BA56"/>
    <mergeCell ref="Y52:AC52"/>
    <mergeCell ref="AD52:AQ52"/>
    <mergeCell ref="AR52:AS52"/>
    <mergeCell ref="AU52:AV52"/>
    <mergeCell ref="AW52:AX52"/>
    <mergeCell ref="AZ52:BA52"/>
    <mergeCell ref="A53:C53"/>
    <mergeCell ref="D53:H53"/>
    <mergeCell ref="I53:W53"/>
    <mergeCell ref="Y53:AC53"/>
    <mergeCell ref="AR53:AS53"/>
    <mergeCell ref="AU53:AV53"/>
    <mergeCell ref="AW53:AX53"/>
    <mergeCell ref="AZ53:BA53"/>
    <mergeCell ref="A52:C52"/>
    <mergeCell ref="D52:H52"/>
    <mergeCell ref="I52:W52"/>
    <mergeCell ref="AQ47:AR47"/>
    <mergeCell ref="AS47:AT47"/>
    <mergeCell ref="AU47:AV47"/>
    <mergeCell ref="AW47:AX47"/>
    <mergeCell ref="AY47:AZ47"/>
    <mergeCell ref="BA47:BB47"/>
    <mergeCell ref="AR50:AV50"/>
    <mergeCell ref="AW50:BA50"/>
    <mergeCell ref="A51:C51"/>
    <mergeCell ref="D51:H51"/>
    <mergeCell ref="I51:W51"/>
    <mergeCell ref="Y51:AC51"/>
    <mergeCell ref="AD51:AQ51"/>
    <mergeCell ref="AR51:AS51"/>
    <mergeCell ref="AU51:AV51"/>
    <mergeCell ref="AW51:AX51"/>
    <mergeCell ref="AZ51:BA51"/>
    <mergeCell ref="AK47:AL47"/>
    <mergeCell ref="AM47:AN47"/>
    <mergeCell ref="AO47:AP47"/>
    <mergeCell ref="S47:T47"/>
    <mergeCell ref="U47:V47"/>
    <mergeCell ref="W47:X47"/>
    <mergeCell ref="Y47:Z47"/>
    <mergeCell ref="AQ45:AR45"/>
    <mergeCell ref="AS45:AT45"/>
    <mergeCell ref="AU45:AV45"/>
    <mergeCell ref="AW45:AX45"/>
    <mergeCell ref="AY45:AZ45"/>
    <mergeCell ref="BA45:BB45"/>
    <mergeCell ref="BC45:BD45"/>
    <mergeCell ref="AQ46:AR46"/>
    <mergeCell ref="AS46:AT46"/>
    <mergeCell ref="AU46:AV46"/>
    <mergeCell ref="AW46:AX46"/>
    <mergeCell ref="AY46:AZ46"/>
    <mergeCell ref="BA46:BB46"/>
    <mergeCell ref="AQ43:AR43"/>
    <mergeCell ref="AS43:AT43"/>
    <mergeCell ref="AU43:AV43"/>
    <mergeCell ref="AW43:AX43"/>
    <mergeCell ref="AY43:AZ43"/>
    <mergeCell ref="BA43:BB43"/>
    <mergeCell ref="BC43:BD43"/>
    <mergeCell ref="AQ44:AR44"/>
    <mergeCell ref="AS44:AT44"/>
    <mergeCell ref="AU44:AV44"/>
    <mergeCell ref="AW44:AX44"/>
    <mergeCell ref="AY44:AZ44"/>
    <mergeCell ref="BA44:BB44"/>
    <mergeCell ref="BC44:BD44"/>
    <mergeCell ref="AY41:AZ41"/>
    <mergeCell ref="BA41:BB41"/>
    <mergeCell ref="BC41:BD41"/>
    <mergeCell ref="B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AQ40:AR40"/>
    <mergeCell ref="AS40:AT40"/>
    <mergeCell ref="AU40:AV40"/>
    <mergeCell ref="AW40:AX40"/>
    <mergeCell ref="AY40:AZ40"/>
    <mergeCell ref="BA40:BB40"/>
    <mergeCell ref="BC40:BD40"/>
    <mergeCell ref="B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B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W37:BA37"/>
    <mergeCell ref="BB37:BC37"/>
    <mergeCell ref="BD37:BE37"/>
    <mergeCell ref="S38:AD38"/>
    <mergeCell ref="A39:R39"/>
    <mergeCell ref="U39:V39"/>
    <mergeCell ref="W39:X39"/>
    <mergeCell ref="Y39:Z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S39:T39"/>
    <mergeCell ref="AA39:AB39"/>
    <mergeCell ref="BF35:BG35"/>
    <mergeCell ref="B36:R36"/>
    <mergeCell ref="S36:T36"/>
    <mergeCell ref="V36:W36"/>
    <mergeCell ref="X36:Y36"/>
    <mergeCell ref="AA36:AB36"/>
    <mergeCell ref="AC36:AD36"/>
    <mergeCell ref="AF36:AG36"/>
    <mergeCell ref="AK36:AL36"/>
    <mergeCell ref="AM36:AN36"/>
    <mergeCell ref="AP36:AQ36"/>
    <mergeCell ref="AR36:AS36"/>
    <mergeCell ref="AU36:AV36"/>
    <mergeCell ref="BB36:BC36"/>
    <mergeCell ref="BD36:BE36"/>
    <mergeCell ref="BF36:BG36"/>
    <mergeCell ref="B35:R35"/>
    <mergeCell ref="S35:T35"/>
    <mergeCell ref="V35:W35"/>
    <mergeCell ref="X35:Y35"/>
    <mergeCell ref="AA35:AB35"/>
    <mergeCell ref="AC35:AD35"/>
    <mergeCell ref="AF35:AG35"/>
    <mergeCell ref="AH35:AI35"/>
    <mergeCell ref="BB33:BC33"/>
    <mergeCell ref="BD33:BE33"/>
    <mergeCell ref="AW33:AX33"/>
    <mergeCell ref="AZ33:BA33"/>
    <mergeCell ref="AM33:AN33"/>
    <mergeCell ref="AM35:AN35"/>
    <mergeCell ref="AP35:AQ35"/>
    <mergeCell ref="AW35:AX35"/>
    <mergeCell ref="AZ35:BA35"/>
    <mergeCell ref="BB35:BC35"/>
    <mergeCell ref="BD35:BE35"/>
    <mergeCell ref="BF33:BG33"/>
    <mergeCell ref="B34:R34"/>
    <mergeCell ref="S34:T34"/>
    <mergeCell ref="V34:W34"/>
    <mergeCell ref="X34:Y34"/>
    <mergeCell ref="AA34:AB34"/>
    <mergeCell ref="AC34:AD34"/>
    <mergeCell ref="AF34:AG34"/>
    <mergeCell ref="AH34:AI34"/>
    <mergeCell ref="AK34:AL34"/>
    <mergeCell ref="AR34:AS34"/>
    <mergeCell ref="AU34:AV34"/>
    <mergeCell ref="AW34:AX34"/>
    <mergeCell ref="AZ34:BA34"/>
    <mergeCell ref="BB34:BC34"/>
    <mergeCell ref="BD34:BE34"/>
    <mergeCell ref="BF34:BG34"/>
    <mergeCell ref="B33:R33"/>
    <mergeCell ref="V33:W33"/>
    <mergeCell ref="X33:Y33"/>
    <mergeCell ref="AF33:AG33"/>
    <mergeCell ref="AP33:AQ33"/>
    <mergeCell ref="AR33:AS33"/>
    <mergeCell ref="AU33:AV33"/>
    <mergeCell ref="BD31:BE31"/>
    <mergeCell ref="BF31:BG31"/>
    <mergeCell ref="V32:W32"/>
    <mergeCell ref="X32:Y32"/>
    <mergeCell ref="AH32:AI32"/>
    <mergeCell ref="AP32:AQ32"/>
    <mergeCell ref="AR32:AS32"/>
    <mergeCell ref="AU32:AV32"/>
    <mergeCell ref="AW32:AX32"/>
    <mergeCell ref="AZ32:BA32"/>
    <mergeCell ref="BB32:BC32"/>
    <mergeCell ref="BD32:BE32"/>
    <mergeCell ref="BF32:BG32"/>
    <mergeCell ref="V31:W31"/>
    <mergeCell ref="AF31:AG31"/>
    <mergeCell ref="AH31:AI31"/>
    <mergeCell ref="AP31:AQ31"/>
    <mergeCell ref="AR31:AS31"/>
    <mergeCell ref="AU31:AV31"/>
    <mergeCell ref="AW31:AX31"/>
    <mergeCell ref="AZ31:BA31"/>
    <mergeCell ref="BB31:BC31"/>
    <mergeCell ref="AK32:AL32"/>
    <mergeCell ref="AM32:AN32"/>
    <mergeCell ref="AY26:AZ26"/>
    <mergeCell ref="BA26:BB26"/>
    <mergeCell ref="BB29:BC29"/>
    <mergeCell ref="BD29:BE29"/>
    <mergeCell ref="BF29:BG29"/>
    <mergeCell ref="X30:Y30"/>
    <mergeCell ref="AF30:AG30"/>
    <mergeCell ref="AH30:AI30"/>
    <mergeCell ref="AP30:AQ30"/>
    <mergeCell ref="AR30:AS30"/>
    <mergeCell ref="AU30:AV30"/>
    <mergeCell ref="AW30:AX30"/>
    <mergeCell ref="AZ30:BA30"/>
    <mergeCell ref="BB30:BC30"/>
    <mergeCell ref="BD30:BE30"/>
    <mergeCell ref="BF30:BG30"/>
    <mergeCell ref="AK30:AL30"/>
    <mergeCell ref="AM30:AN30"/>
    <mergeCell ref="AQ25:AR25"/>
    <mergeCell ref="AS25:AT25"/>
    <mergeCell ref="AU25:AV25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U25:V25"/>
    <mergeCell ref="W25:X25"/>
    <mergeCell ref="Y25:Z25"/>
    <mergeCell ref="AC25:AD25"/>
    <mergeCell ref="AE25:AF25"/>
    <mergeCell ref="AQ24:AR24"/>
    <mergeCell ref="AS24:AT24"/>
    <mergeCell ref="AU24:AV24"/>
    <mergeCell ref="AW24:AX24"/>
    <mergeCell ref="AY24:AZ24"/>
    <mergeCell ref="BA24:BB24"/>
    <mergeCell ref="AI23:AJ23"/>
    <mergeCell ref="AK23:AL23"/>
    <mergeCell ref="AM23:AN23"/>
    <mergeCell ref="AQ23:AR23"/>
    <mergeCell ref="AS23:AT23"/>
    <mergeCell ref="AU23:AV23"/>
    <mergeCell ref="AW23:AX23"/>
    <mergeCell ref="AY23:AZ23"/>
    <mergeCell ref="BA23:BB23"/>
    <mergeCell ref="BA21:BB21"/>
    <mergeCell ref="B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  <mergeCell ref="AI21:AJ21"/>
    <mergeCell ref="AK21:AL21"/>
    <mergeCell ref="AM21:AN21"/>
    <mergeCell ref="AO21:AP21"/>
    <mergeCell ref="AQ21:AR21"/>
    <mergeCell ref="AS21:AT21"/>
    <mergeCell ref="AU21:AV21"/>
    <mergeCell ref="AW21:AX21"/>
    <mergeCell ref="AY21:AZ21"/>
    <mergeCell ref="B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BA19:BB19"/>
    <mergeCell ref="B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S18:AD18"/>
    <mergeCell ref="A19:R19"/>
    <mergeCell ref="AQ19:AR19"/>
    <mergeCell ref="AS19:AT19"/>
    <mergeCell ref="AU19:AV19"/>
    <mergeCell ref="AW19:AX19"/>
    <mergeCell ref="AY19:AZ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W16:AX16"/>
    <mergeCell ref="AY16:AZ16"/>
    <mergeCell ref="BA16:BB16"/>
    <mergeCell ref="AA16:AB16"/>
    <mergeCell ref="AC16:AD16"/>
    <mergeCell ref="AK16:AL16"/>
    <mergeCell ref="AM16:AN16"/>
    <mergeCell ref="S16:T16"/>
    <mergeCell ref="AR17:AV17"/>
    <mergeCell ref="AW17:AX17"/>
    <mergeCell ref="AY17:AZ17"/>
    <mergeCell ref="AC14:AD14"/>
    <mergeCell ref="AF14:AG14"/>
    <mergeCell ref="AM14:AN14"/>
    <mergeCell ref="AP14:AQ14"/>
    <mergeCell ref="B16:R16"/>
    <mergeCell ref="V16:W16"/>
    <mergeCell ref="X16:Y16"/>
    <mergeCell ref="AF16:AG16"/>
    <mergeCell ref="AH16:AI16"/>
    <mergeCell ref="AP16:AQ16"/>
    <mergeCell ref="AR14:AS14"/>
    <mergeCell ref="AU14:AV14"/>
    <mergeCell ref="AW14:AX14"/>
    <mergeCell ref="AY14:AZ14"/>
    <mergeCell ref="BA14:BB14"/>
    <mergeCell ref="B15:R15"/>
    <mergeCell ref="S15:T15"/>
    <mergeCell ref="V15:W15"/>
    <mergeCell ref="X15:Y15"/>
    <mergeCell ref="AA15:AB15"/>
    <mergeCell ref="AC15:AD15"/>
    <mergeCell ref="AF15:AG15"/>
    <mergeCell ref="AH15:AI15"/>
    <mergeCell ref="AK15:AL15"/>
    <mergeCell ref="AR15:AS15"/>
    <mergeCell ref="AU15:AV15"/>
    <mergeCell ref="AW15:AX15"/>
    <mergeCell ref="AY15:AZ15"/>
    <mergeCell ref="BA15:BB15"/>
    <mergeCell ref="B14:R14"/>
    <mergeCell ref="S14:T14"/>
    <mergeCell ref="V14:W14"/>
    <mergeCell ref="X14:Y14"/>
    <mergeCell ref="AA14:AB14"/>
    <mergeCell ref="BA12:BB12"/>
    <mergeCell ref="B13:R13"/>
    <mergeCell ref="S13:T13"/>
    <mergeCell ref="V13:W13"/>
    <mergeCell ref="X13:Y13"/>
    <mergeCell ref="AA13:AB13"/>
    <mergeCell ref="AH13:AI13"/>
    <mergeCell ref="AK13:AL13"/>
    <mergeCell ref="AM13:AN13"/>
    <mergeCell ref="AP13:AQ13"/>
    <mergeCell ref="AR13:AS13"/>
    <mergeCell ref="AU13:AV13"/>
    <mergeCell ref="AW13:AX13"/>
    <mergeCell ref="AY13:AZ13"/>
    <mergeCell ref="BA13:BB13"/>
    <mergeCell ref="AP12:AQ12"/>
    <mergeCell ref="AR12:AS12"/>
    <mergeCell ref="AU12:AV12"/>
    <mergeCell ref="AW12:AX12"/>
    <mergeCell ref="AY12:AZ12"/>
    <mergeCell ref="AR10:AV10"/>
    <mergeCell ref="AW10:AX10"/>
    <mergeCell ref="AY10:AZ10"/>
    <mergeCell ref="BA10:BB10"/>
    <mergeCell ref="AF11:AG11"/>
    <mergeCell ref="AH11:AI11"/>
    <mergeCell ref="AK11:AL11"/>
    <mergeCell ref="AM11:AN11"/>
    <mergeCell ref="AP11:AQ11"/>
    <mergeCell ref="AR11:AS11"/>
    <mergeCell ref="AU11:AV11"/>
    <mergeCell ref="AW11:AX11"/>
    <mergeCell ref="AY11:AZ11"/>
    <mergeCell ref="BA11:BB11"/>
    <mergeCell ref="A1:BG1"/>
    <mergeCell ref="A2:BG2"/>
    <mergeCell ref="A3:BG3"/>
    <mergeCell ref="A4:BG4"/>
    <mergeCell ref="A5:BG5"/>
    <mergeCell ref="A7:BG7"/>
    <mergeCell ref="B12:R12"/>
    <mergeCell ref="S12:T12"/>
    <mergeCell ref="B11:R11"/>
    <mergeCell ref="X11:Y11"/>
    <mergeCell ref="AA11:AB11"/>
    <mergeCell ref="AC11:AD11"/>
    <mergeCell ref="V12:W12"/>
    <mergeCell ref="AF12:AG12"/>
    <mergeCell ref="AH12:AI12"/>
    <mergeCell ref="AK12:AL12"/>
    <mergeCell ref="AM12:AN12"/>
    <mergeCell ref="AC12:AD12"/>
    <mergeCell ref="A10:R10"/>
    <mergeCell ref="S10:W10"/>
    <mergeCell ref="X10:AB10"/>
    <mergeCell ref="AC10:AG10"/>
    <mergeCell ref="AH10:AL10"/>
    <mergeCell ref="AM10:AQ10"/>
    <mergeCell ref="B24:R24"/>
    <mergeCell ref="S24:T24"/>
    <mergeCell ref="AC24:AD24"/>
    <mergeCell ref="AC31:AD31"/>
    <mergeCell ref="B25:R25"/>
    <mergeCell ref="S25:T25"/>
    <mergeCell ref="AA25:AB25"/>
    <mergeCell ref="B23:R23"/>
    <mergeCell ref="AA23:AB23"/>
    <mergeCell ref="AC23:AD23"/>
    <mergeCell ref="S23:T23"/>
    <mergeCell ref="U23:V23"/>
    <mergeCell ref="W23:X23"/>
    <mergeCell ref="Y23:Z23"/>
    <mergeCell ref="U24:V24"/>
    <mergeCell ref="W24:X24"/>
    <mergeCell ref="Y24:Z24"/>
    <mergeCell ref="AA24:AB24"/>
    <mergeCell ref="AA30:AB30"/>
    <mergeCell ref="A29:R29"/>
    <mergeCell ref="S33:T33"/>
    <mergeCell ref="AA33:AB33"/>
    <mergeCell ref="AC33:AD33"/>
    <mergeCell ref="B32:R32"/>
    <mergeCell ref="S32:T32"/>
    <mergeCell ref="AA32:AB32"/>
    <mergeCell ref="AC30:AD30"/>
    <mergeCell ref="B30:R30"/>
    <mergeCell ref="B31:R31"/>
    <mergeCell ref="S31:T31"/>
    <mergeCell ref="AO40:AP40"/>
    <mergeCell ref="AE43:AF43"/>
    <mergeCell ref="AG43:AH43"/>
    <mergeCell ref="AI43:AJ43"/>
    <mergeCell ref="AK43:AL43"/>
    <mergeCell ref="AM43:AN43"/>
    <mergeCell ref="AO43:AP43"/>
    <mergeCell ref="AE23:AF23"/>
    <mergeCell ref="AG23:AH23"/>
    <mergeCell ref="AO23:AP23"/>
    <mergeCell ref="AG25:AH25"/>
    <mergeCell ref="AI25:AJ25"/>
    <mergeCell ref="AK25:AL25"/>
    <mergeCell ref="AM25:AN25"/>
    <mergeCell ref="AE24:AF24"/>
    <mergeCell ref="AG24:AH24"/>
    <mergeCell ref="AI24:AJ24"/>
    <mergeCell ref="AK24:AL24"/>
    <mergeCell ref="AM24:AN24"/>
    <mergeCell ref="AO24:AP24"/>
    <mergeCell ref="AO25:AP25"/>
    <mergeCell ref="AK35:AL35"/>
    <mergeCell ref="AK31:AL31"/>
    <mergeCell ref="AM31:AN31"/>
    <mergeCell ref="S43:T43"/>
    <mergeCell ref="U43:V43"/>
    <mergeCell ref="W43:X43"/>
    <mergeCell ref="Y43:Z43"/>
    <mergeCell ref="AA43:AB43"/>
    <mergeCell ref="AC43:AD43"/>
    <mergeCell ref="B43:R43"/>
    <mergeCell ref="AO44:AP44"/>
    <mergeCell ref="B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C44:AD44"/>
    <mergeCell ref="AE44:AF44"/>
    <mergeCell ref="AG44:AH44"/>
    <mergeCell ref="AI44:AJ44"/>
    <mergeCell ref="AK44:AL44"/>
    <mergeCell ref="AM44:AN44"/>
    <mergeCell ref="B44:R44"/>
    <mergeCell ref="S44:T44"/>
    <mergeCell ref="U44:V44"/>
    <mergeCell ref="W44:X44"/>
    <mergeCell ref="Y44:Z44"/>
    <mergeCell ref="AA44:AB44"/>
    <mergeCell ref="AI45:AJ45"/>
    <mergeCell ref="AO45:AP45"/>
    <mergeCell ref="B46:R46"/>
    <mergeCell ref="S46:T46"/>
    <mergeCell ref="U46:V46"/>
    <mergeCell ref="W46:X46"/>
    <mergeCell ref="Y46:Z46"/>
    <mergeCell ref="AA46:AB46"/>
    <mergeCell ref="AO46:AP46"/>
    <mergeCell ref="AK46:AL46"/>
    <mergeCell ref="AM46:AN46"/>
    <mergeCell ref="AK45:AL45"/>
    <mergeCell ref="AM45:AN45"/>
    <mergeCell ref="AH36:AI36"/>
    <mergeCell ref="AI40:AJ40"/>
    <mergeCell ref="AK40:AL40"/>
    <mergeCell ref="AM40:AN40"/>
    <mergeCell ref="AA47:AB47"/>
    <mergeCell ref="AC47:AD47"/>
    <mergeCell ref="AE47:AF47"/>
    <mergeCell ref="AG47:AH47"/>
    <mergeCell ref="AI47:AJ47"/>
    <mergeCell ref="AC46:AD46"/>
    <mergeCell ref="AE46:AF46"/>
    <mergeCell ref="AG46:AH46"/>
    <mergeCell ref="AI46:AJ46"/>
  </mergeCells>
  <pageMargins left="0.511811024" right="0.511811024" top="0.78740157499999996" bottom="0.78740157499999996" header="0.31496062000000002" footer="0.31496062000000002"/>
  <pageSetup paperSize="9" orientation="portrait" r:id="rId1"/>
  <colBreaks count="1" manualBreakCount="1">
    <brk id="5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8"/>
  <sheetViews>
    <sheetView showGridLines="0" topLeftCell="A38" workbookViewId="0">
      <selection activeCell="BD53" sqref="BD53"/>
    </sheetView>
  </sheetViews>
  <sheetFormatPr defaultRowHeight="12.75"/>
  <cols>
    <col min="1" max="1" width="3" customWidth="1"/>
    <col min="2" max="54" width="1.7109375" customWidth="1"/>
  </cols>
  <sheetData>
    <row r="1" spans="1:54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4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4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4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4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4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4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76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4" s="2" customFormat="1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52">
        <v>1</v>
      </c>
      <c r="T10" s="53"/>
      <c r="U10" s="53"/>
      <c r="V10" s="53"/>
      <c r="W10" s="53"/>
      <c r="X10" s="54">
        <v>2</v>
      </c>
      <c r="Y10" s="53"/>
      <c r="Z10" s="53"/>
      <c r="AA10" s="53"/>
      <c r="AB10" s="53"/>
      <c r="AC10" s="54">
        <v>3</v>
      </c>
      <c r="AD10" s="53"/>
      <c r="AE10" s="53"/>
      <c r="AF10" s="53"/>
      <c r="AG10" s="53"/>
      <c r="AH10" s="169">
        <v>4</v>
      </c>
      <c r="AI10" s="170"/>
      <c r="AJ10" s="170"/>
      <c r="AK10" s="170"/>
      <c r="AL10" s="170"/>
      <c r="AM10" s="169">
        <v>5</v>
      </c>
      <c r="AN10" s="53"/>
      <c r="AO10" s="53"/>
      <c r="AP10" s="53"/>
      <c r="AQ10" s="69"/>
      <c r="AR10" s="325" t="s">
        <v>9</v>
      </c>
      <c r="AS10" s="326"/>
      <c r="AT10" s="325" t="s">
        <v>10</v>
      </c>
      <c r="AU10" s="326"/>
      <c r="AV10" s="325" t="s">
        <v>11</v>
      </c>
      <c r="AW10" s="326"/>
      <c r="AX10" s="109"/>
      <c r="AY10" s="328"/>
      <c r="AZ10" s="328"/>
    </row>
    <row r="11" spans="1:54" s="2" customFormat="1" ht="13.5" thickTop="1">
      <c r="A11" s="18">
        <v>1</v>
      </c>
      <c r="B11" s="274" t="s">
        <v>12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  <c r="S11" s="70"/>
      <c r="T11" s="71"/>
      <c r="U11" s="71"/>
      <c r="V11" s="71"/>
      <c r="W11" s="71"/>
      <c r="X11" s="373">
        <v>1</v>
      </c>
      <c r="Y11" s="374"/>
      <c r="Z11" s="166" t="s">
        <v>13</v>
      </c>
      <c r="AA11" s="374">
        <v>2</v>
      </c>
      <c r="AB11" s="375"/>
      <c r="AC11" s="373">
        <v>1</v>
      </c>
      <c r="AD11" s="374"/>
      <c r="AE11" s="166" t="s">
        <v>13</v>
      </c>
      <c r="AF11" s="374">
        <v>7</v>
      </c>
      <c r="AG11" s="375"/>
      <c r="AH11" s="596">
        <v>2</v>
      </c>
      <c r="AI11" s="597"/>
      <c r="AJ11" s="165" t="s">
        <v>13</v>
      </c>
      <c r="AK11" s="597">
        <v>2</v>
      </c>
      <c r="AL11" s="598"/>
      <c r="AM11" s="373">
        <v>2</v>
      </c>
      <c r="AN11" s="374"/>
      <c r="AO11" s="166" t="s">
        <v>13</v>
      </c>
      <c r="AP11" s="374">
        <v>3</v>
      </c>
      <c r="AQ11" s="513"/>
      <c r="AR11" s="514">
        <f>SUM(D11+I11+N11+S11+X11+AC11+AH11+AM11)</f>
        <v>6</v>
      </c>
      <c r="AS11" s="515"/>
      <c r="AT11" s="514">
        <f>SUM(G11+L11+Q11+V11+AA11+AF11+AK11+AP11)</f>
        <v>14</v>
      </c>
      <c r="AU11" s="515"/>
      <c r="AV11" s="510">
        <v>1</v>
      </c>
      <c r="AW11" s="511"/>
      <c r="AX11" s="115"/>
      <c r="AY11" s="512"/>
      <c r="AZ11" s="512"/>
    </row>
    <row r="12" spans="1:54" s="2" customFormat="1">
      <c r="A12" s="19">
        <v>2</v>
      </c>
      <c r="B12" s="263" t="s">
        <v>77</v>
      </c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1"/>
      <c r="S12" s="556">
        <v>2</v>
      </c>
      <c r="T12" s="368"/>
      <c r="U12" s="139" t="s">
        <v>13</v>
      </c>
      <c r="V12" s="368">
        <v>1</v>
      </c>
      <c r="W12" s="369"/>
      <c r="X12" s="160"/>
      <c r="Y12" s="161"/>
      <c r="Z12" s="161"/>
      <c r="AA12" s="161"/>
      <c r="AB12" s="161"/>
      <c r="AC12" s="366">
        <v>2</v>
      </c>
      <c r="AD12" s="364"/>
      <c r="AE12" s="134" t="s">
        <v>13</v>
      </c>
      <c r="AF12" s="364">
        <v>5</v>
      </c>
      <c r="AG12" s="365"/>
      <c r="AH12" s="366">
        <v>2</v>
      </c>
      <c r="AI12" s="364"/>
      <c r="AJ12" s="134" t="s">
        <v>13</v>
      </c>
      <c r="AK12" s="364">
        <v>5</v>
      </c>
      <c r="AL12" s="365"/>
      <c r="AM12" s="366">
        <v>2</v>
      </c>
      <c r="AN12" s="364"/>
      <c r="AO12" s="134" t="s">
        <v>13</v>
      </c>
      <c r="AP12" s="364">
        <v>5</v>
      </c>
      <c r="AQ12" s="516"/>
      <c r="AR12" s="517">
        <f>SUM(D12+I12+N12+S12+X12+AC12+AH12+AM12)</f>
        <v>8</v>
      </c>
      <c r="AS12" s="518"/>
      <c r="AT12" s="517">
        <f>SUM(G12+L12+Q12+V12+AA12+AF12+AK12+AP12)</f>
        <v>16</v>
      </c>
      <c r="AU12" s="518"/>
      <c r="AV12" s="519">
        <v>3</v>
      </c>
      <c r="AW12" s="520"/>
      <c r="AX12" s="115"/>
      <c r="AY12" s="512"/>
      <c r="AZ12" s="512"/>
    </row>
    <row r="13" spans="1:54" s="2" customFormat="1">
      <c r="A13" s="19">
        <v>3</v>
      </c>
      <c r="B13" s="263" t="s">
        <v>78</v>
      </c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1"/>
      <c r="S13" s="556">
        <v>7</v>
      </c>
      <c r="T13" s="368"/>
      <c r="U13" s="139" t="s">
        <v>13</v>
      </c>
      <c r="V13" s="368">
        <v>1</v>
      </c>
      <c r="W13" s="369"/>
      <c r="X13" s="367">
        <v>5</v>
      </c>
      <c r="Y13" s="368"/>
      <c r="Z13" s="139" t="s">
        <v>13</v>
      </c>
      <c r="AA13" s="368">
        <v>2</v>
      </c>
      <c r="AB13" s="369"/>
      <c r="AC13" s="27"/>
      <c r="AD13" s="28"/>
      <c r="AE13" s="28"/>
      <c r="AF13" s="28"/>
      <c r="AG13" s="28"/>
      <c r="AH13" s="595">
        <v>3</v>
      </c>
      <c r="AI13" s="592"/>
      <c r="AJ13" s="104" t="s">
        <v>13</v>
      </c>
      <c r="AK13" s="592">
        <v>3</v>
      </c>
      <c r="AL13" s="593"/>
      <c r="AM13" s="367">
        <v>2</v>
      </c>
      <c r="AN13" s="368"/>
      <c r="AO13" s="139" t="s">
        <v>13</v>
      </c>
      <c r="AP13" s="368">
        <v>0</v>
      </c>
      <c r="AQ13" s="572"/>
      <c r="AR13" s="517">
        <f>SUM(D13+I13+N13+S13+X13+AC13+AH13+AM13)</f>
        <v>17</v>
      </c>
      <c r="AS13" s="518"/>
      <c r="AT13" s="517">
        <f>SUM(G13+L13+Q13+V13+AA13+AF13+AK13+AP13)</f>
        <v>6</v>
      </c>
      <c r="AU13" s="518"/>
      <c r="AV13" s="519">
        <v>10</v>
      </c>
      <c r="AW13" s="520"/>
      <c r="AX13" s="115"/>
      <c r="AY13" s="512"/>
      <c r="AZ13" s="512"/>
    </row>
    <row r="14" spans="1:54" s="2" customFormat="1">
      <c r="A14" s="19">
        <v>4</v>
      </c>
      <c r="B14" s="263" t="s">
        <v>79</v>
      </c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1"/>
      <c r="S14" s="591">
        <v>2</v>
      </c>
      <c r="T14" s="592"/>
      <c r="U14" s="104" t="s">
        <v>13</v>
      </c>
      <c r="V14" s="592">
        <v>2</v>
      </c>
      <c r="W14" s="593"/>
      <c r="X14" s="367">
        <v>5</v>
      </c>
      <c r="Y14" s="368"/>
      <c r="Z14" s="139" t="s">
        <v>13</v>
      </c>
      <c r="AA14" s="368">
        <v>2</v>
      </c>
      <c r="AB14" s="369"/>
      <c r="AC14" s="595">
        <v>3</v>
      </c>
      <c r="AD14" s="592"/>
      <c r="AE14" s="104" t="s">
        <v>13</v>
      </c>
      <c r="AF14" s="592">
        <v>3</v>
      </c>
      <c r="AG14" s="593"/>
      <c r="AH14" s="27"/>
      <c r="AI14" s="28"/>
      <c r="AJ14" s="28"/>
      <c r="AK14" s="28"/>
      <c r="AL14" s="28"/>
      <c r="AM14" s="366">
        <v>1</v>
      </c>
      <c r="AN14" s="364"/>
      <c r="AO14" s="134" t="s">
        <v>70</v>
      </c>
      <c r="AP14" s="364">
        <v>3</v>
      </c>
      <c r="AQ14" s="516"/>
      <c r="AR14" s="517">
        <f>SUM(D14+I14+N14+S14+X14+AC14+AH14+AM14)</f>
        <v>11</v>
      </c>
      <c r="AS14" s="518"/>
      <c r="AT14" s="517">
        <f>SUM(G14+L14+Q14+V14+AA14+AF14+AK14+AP14)</f>
        <v>10</v>
      </c>
      <c r="AU14" s="518"/>
      <c r="AV14" s="519">
        <v>5</v>
      </c>
      <c r="AW14" s="520"/>
      <c r="AX14" s="115"/>
      <c r="AY14" s="512"/>
      <c r="AZ14" s="512"/>
    </row>
    <row r="15" spans="1:54" s="2" customFormat="1" ht="13.5" thickBot="1">
      <c r="A15" s="35">
        <v>5</v>
      </c>
      <c r="B15" s="258" t="s">
        <v>16</v>
      </c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7"/>
      <c r="S15" s="359">
        <v>3</v>
      </c>
      <c r="T15" s="360"/>
      <c r="U15" s="163" t="s">
        <v>13</v>
      </c>
      <c r="V15" s="360">
        <v>2</v>
      </c>
      <c r="W15" s="362"/>
      <c r="X15" s="361">
        <v>5</v>
      </c>
      <c r="Y15" s="360"/>
      <c r="Z15" s="163" t="s">
        <v>13</v>
      </c>
      <c r="AA15" s="360">
        <v>2</v>
      </c>
      <c r="AB15" s="362"/>
      <c r="AC15" s="545">
        <v>0</v>
      </c>
      <c r="AD15" s="546"/>
      <c r="AE15" s="167" t="s">
        <v>13</v>
      </c>
      <c r="AF15" s="546">
        <v>2</v>
      </c>
      <c r="AG15" s="574"/>
      <c r="AH15" s="361">
        <v>3</v>
      </c>
      <c r="AI15" s="360"/>
      <c r="AJ15" s="163" t="s">
        <v>13</v>
      </c>
      <c r="AK15" s="360">
        <v>1</v>
      </c>
      <c r="AL15" s="362"/>
      <c r="AM15" s="72"/>
      <c r="AN15" s="73"/>
      <c r="AO15" s="73"/>
      <c r="AP15" s="73"/>
      <c r="AQ15" s="74"/>
      <c r="AR15" s="522">
        <f>SUM(D15+I15+N15+S15+X15+AC15+AH15+AM15)</f>
        <v>11</v>
      </c>
      <c r="AS15" s="523"/>
      <c r="AT15" s="522">
        <f>SUM(G15+L15+Q15+V15+AA15+AF15+AK15+AP15)</f>
        <v>7</v>
      </c>
      <c r="AU15" s="523"/>
      <c r="AV15" s="524">
        <v>9</v>
      </c>
      <c r="AW15" s="525"/>
      <c r="AX15" s="115"/>
      <c r="AY15" s="512"/>
      <c r="AZ15" s="512"/>
    </row>
    <row r="16" spans="1:54" s="2" customFormat="1" ht="14.25" thickTop="1" thickBot="1">
      <c r="A16" s="3"/>
      <c r="N16" s="4"/>
      <c r="S16" s="4"/>
      <c r="X16" s="4"/>
      <c r="AC16" s="4"/>
      <c r="AH16" s="4"/>
      <c r="AM16" s="526" t="s">
        <v>71</v>
      </c>
      <c r="AN16" s="527"/>
      <c r="AO16" s="527"/>
      <c r="AP16" s="527"/>
      <c r="AQ16" s="528"/>
      <c r="AR16" s="529">
        <f>SUM(AR11:AR15)</f>
        <v>53</v>
      </c>
      <c r="AS16" s="530"/>
      <c r="AT16" s="529">
        <f>SUM(AT11:AT15)</f>
        <v>53</v>
      </c>
      <c r="AU16" s="530"/>
      <c r="AV16" s="55"/>
      <c r="AW16" s="68"/>
      <c r="AX16" s="116"/>
      <c r="AY16" s="521"/>
      <c r="AZ16" s="521"/>
    </row>
    <row r="17" spans="1:59" s="2" customFormat="1" ht="12.75" customHeight="1" thickTop="1" thickBot="1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289" t="s">
        <v>18</v>
      </c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9" s="2" customFormat="1" ht="14.25" thickTop="1" thickBot="1">
      <c r="A18" s="208" t="s">
        <v>8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S18" s="251">
        <v>1</v>
      </c>
      <c r="T18" s="252"/>
      <c r="U18" s="253">
        <v>2</v>
      </c>
      <c r="V18" s="252"/>
      <c r="W18" s="253">
        <v>3</v>
      </c>
      <c r="X18" s="252"/>
      <c r="Y18" s="253">
        <v>4</v>
      </c>
      <c r="Z18" s="252"/>
      <c r="AA18" s="253">
        <v>5</v>
      </c>
      <c r="AB18" s="252"/>
      <c r="AC18" s="253">
        <v>6</v>
      </c>
      <c r="AD18" s="252"/>
      <c r="AE18" s="253">
        <v>7</v>
      </c>
      <c r="AF18" s="252"/>
      <c r="AG18" s="253">
        <v>8</v>
      </c>
      <c r="AH18" s="252"/>
      <c r="AI18" s="253">
        <v>9</v>
      </c>
      <c r="AJ18" s="252"/>
      <c r="AK18" s="253">
        <v>10</v>
      </c>
      <c r="AL18" s="252"/>
      <c r="AM18" s="253">
        <v>11</v>
      </c>
      <c r="AN18" s="252"/>
      <c r="AO18" s="253">
        <v>12</v>
      </c>
      <c r="AP18" s="254"/>
      <c r="AQ18" s="273"/>
      <c r="AR18" s="273"/>
      <c r="AS18" s="273"/>
      <c r="AT18" s="273"/>
      <c r="AU18" s="273"/>
      <c r="AV18" s="273"/>
      <c r="AW18" s="328"/>
      <c r="AX18" s="328"/>
      <c r="AY18" s="273"/>
      <c r="AZ18" s="273"/>
    </row>
    <row r="19" spans="1:59" s="2" customFormat="1" ht="13.5" thickTop="1">
      <c r="A19" s="18">
        <v>1</v>
      </c>
      <c r="B19" s="274" t="s">
        <v>12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6"/>
      <c r="S19" s="531" t="s">
        <v>126</v>
      </c>
      <c r="T19" s="532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534"/>
      <c r="AI19" s="534"/>
      <c r="AJ19" s="534"/>
      <c r="AK19" s="534"/>
      <c r="AL19" s="534"/>
      <c r="AM19" s="534"/>
      <c r="AN19" s="534"/>
      <c r="AO19" s="534"/>
      <c r="AP19" s="535"/>
      <c r="AQ19" s="250"/>
      <c r="AR19" s="250"/>
      <c r="AS19" s="250"/>
      <c r="AT19" s="250"/>
      <c r="AU19" s="250"/>
      <c r="AV19" s="250"/>
      <c r="AW19" s="536"/>
      <c r="AX19" s="536"/>
      <c r="AY19" s="533"/>
      <c r="AZ19" s="533"/>
    </row>
    <row r="20" spans="1:59" s="2" customFormat="1">
      <c r="A20" s="19">
        <v>2</v>
      </c>
      <c r="B20" s="263" t="s">
        <v>77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1"/>
      <c r="S20" s="270" t="s">
        <v>126</v>
      </c>
      <c r="T20" s="271"/>
      <c r="U20" s="272" t="s">
        <v>126</v>
      </c>
      <c r="V20" s="271"/>
      <c r="W20" s="272" t="s">
        <v>126</v>
      </c>
      <c r="X20" s="271"/>
      <c r="Y20" s="268"/>
      <c r="Z20" s="267"/>
      <c r="AA20" s="268"/>
      <c r="AB20" s="267"/>
      <c r="AC20" s="268"/>
      <c r="AD20" s="267"/>
      <c r="AE20" s="268"/>
      <c r="AF20" s="267"/>
      <c r="AG20" s="268"/>
      <c r="AH20" s="267"/>
      <c r="AI20" s="268"/>
      <c r="AJ20" s="267"/>
      <c r="AK20" s="268"/>
      <c r="AL20" s="267"/>
      <c r="AM20" s="268"/>
      <c r="AN20" s="267"/>
      <c r="AO20" s="268"/>
      <c r="AP20" s="537"/>
      <c r="AQ20" s="250"/>
      <c r="AR20" s="250"/>
      <c r="AS20" s="250"/>
      <c r="AT20" s="250"/>
      <c r="AU20" s="250"/>
      <c r="AV20" s="250"/>
      <c r="AW20" s="536"/>
      <c r="AX20" s="536"/>
      <c r="AY20" s="250"/>
      <c r="AZ20" s="250"/>
    </row>
    <row r="21" spans="1:59" s="2" customFormat="1">
      <c r="A21" s="19">
        <v>3</v>
      </c>
      <c r="B21" s="263" t="s">
        <v>78</v>
      </c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1"/>
      <c r="S21" s="270" t="s">
        <v>126</v>
      </c>
      <c r="T21" s="271"/>
      <c r="U21" s="272" t="s">
        <v>126</v>
      </c>
      <c r="V21" s="271"/>
      <c r="W21" s="272" t="s">
        <v>126</v>
      </c>
      <c r="X21" s="271"/>
      <c r="Y21" s="272" t="s">
        <v>126</v>
      </c>
      <c r="Z21" s="271"/>
      <c r="AA21" s="272" t="s">
        <v>126</v>
      </c>
      <c r="AB21" s="271"/>
      <c r="AC21" s="272" t="s">
        <v>126</v>
      </c>
      <c r="AD21" s="271"/>
      <c r="AE21" s="272" t="s">
        <v>126</v>
      </c>
      <c r="AF21" s="271"/>
      <c r="AG21" s="272" t="s">
        <v>126</v>
      </c>
      <c r="AH21" s="271"/>
      <c r="AI21" s="272" t="s">
        <v>126</v>
      </c>
      <c r="AJ21" s="271"/>
      <c r="AK21" s="272" t="s">
        <v>126</v>
      </c>
      <c r="AL21" s="271"/>
      <c r="AM21" s="268"/>
      <c r="AN21" s="267"/>
      <c r="AO21" s="268"/>
      <c r="AP21" s="537"/>
      <c r="AQ21" s="250"/>
      <c r="AR21" s="250"/>
      <c r="AS21" s="250"/>
      <c r="AT21" s="250"/>
      <c r="AU21" s="250"/>
      <c r="AV21" s="250"/>
      <c r="AW21" s="536"/>
      <c r="AX21" s="536"/>
      <c r="AY21" s="250"/>
      <c r="AZ21" s="250"/>
    </row>
    <row r="22" spans="1:59" s="2" customFormat="1">
      <c r="A22" s="19">
        <v>4</v>
      </c>
      <c r="B22" s="263" t="s">
        <v>79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1"/>
      <c r="S22" s="270" t="s">
        <v>126</v>
      </c>
      <c r="T22" s="271"/>
      <c r="U22" s="272" t="s">
        <v>126</v>
      </c>
      <c r="V22" s="271"/>
      <c r="W22" s="272" t="s">
        <v>126</v>
      </c>
      <c r="X22" s="271"/>
      <c r="Y22" s="272" t="s">
        <v>126</v>
      </c>
      <c r="Z22" s="271"/>
      <c r="AA22" s="272" t="s">
        <v>126</v>
      </c>
      <c r="AB22" s="271"/>
      <c r="AC22" s="268"/>
      <c r="AD22" s="267"/>
      <c r="AE22" s="268"/>
      <c r="AF22" s="267"/>
      <c r="AG22" s="268"/>
      <c r="AH22" s="267"/>
      <c r="AI22" s="268"/>
      <c r="AJ22" s="267"/>
      <c r="AK22" s="268"/>
      <c r="AL22" s="267"/>
      <c r="AM22" s="268"/>
      <c r="AN22" s="267"/>
      <c r="AO22" s="268"/>
      <c r="AP22" s="537"/>
      <c r="AQ22" s="250"/>
      <c r="AR22" s="250"/>
      <c r="AS22" s="250"/>
      <c r="AT22" s="250"/>
      <c r="AU22" s="250"/>
      <c r="AV22" s="250"/>
      <c r="AW22" s="536"/>
      <c r="AX22" s="536"/>
      <c r="AY22" s="250"/>
      <c r="AZ22" s="250"/>
    </row>
    <row r="23" spans="1:59" s="2" customFormat="1" ht="13.5" thickBot="1">
      <c r="A23" s="35">
        <v>5</v>
      </c>
      <c r="B23" s="258" t="s">
        <v>16</v>
      </c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7"/>
      <c r="S23" s="261" t="s">
        <v>126</v>
      </c>
      <c r="T23" s="262"/>
      <c r="U23" s="255" t="s">
        <v>126</v>
      </c>
      <c r="V23" s="262"/>
      <c r="W23" s="255" t="s">
        <v>126</v>
      </c>
      <c r="X23" s="262"/>
      <c r="Y23" s="255" t="s">
        <v>126</v>
      </c>
      <c r="Z23" s="262"/>
      <c r="AA23" s="255" t="s">
        <v>126</v>
      </c>
      <c r="AB23" s="262"/>
      <c r="AC23" s="255" t="s">
        <v>126</v>
      </c>
      <c r="AD23" s="262"/>
      <c r="AE23" s="255" t="s">
        <v>126</v>
      </c>
      <c r="AF23" s="262"/>
      <c r="AG23" s="255" t="s">
        <v>126</v>
      </c>
      <c r="AH23" s="262"/>
      <c r="AI23" s="255" t="s">
        <v>126</v>
      </c>
      <c r="AJ23" s="262"/>
      <c r="AK23" s="329"/>
      <c r="AL23" s="331"/>
      <c r="AM23" s="329"/>
      <c r="AN23" s="331"/>
      <c r="AO23" s="329"/>
      <c r="AP23" s="588"/>
      <c r="AQ23" s="250"/>
      <c r="AR23" s="250"/>
      <c r="AS23" s="250"/>
      <c r="AT23" s="250"/>
      <c r="AU23" s="250"/>
      <c r="AV23" s="250"/>
      <c r="AW23" s="536"/>
      <c r="AX23" s="536"/>
      <c r="AY23" s="250"/>
      <c r="AZ23" s="250"/>
      <c r="BD23" s="61"/>
      <c r="BG23"/>
    </row>
    <row r="24" spans="1:59" s="2" customFormat="1" ht="14.25" thickTop="1" thickBot="1">
      <c r="A24" s="3"/>
      <c r="S24" s="251">
        <v>12</v>
      </c>
      <c r="T24" s="252"/>
      <c r="U24" s="253">
        <v>11</v>
      </c>
      <c r="V24" s="252"/>
      <c r="W24" s="253">
        <v>10</v>
      </c>
      <c r="X24" s="252"/>
      <c r="Y24" s="253">
        <v>9</v>
      </c>
      <c r="Z24" s="252"/>
      <c r="AA24" s="253">
        <v>8</v>
      </c>
      <c r="AB24" s="252"/>
      <c r="AC24" s="253">
        <v>7</v>
      </c>
      <c r="AD24" s="252"/>
      <c r="AE24" s="253">
        <v>6</v>
      </c>
      <c r="AF24" s="252"/>
      <c r="AG24" s="253">
        <v>5</v>
      </c>
      <c r="AH24" s="252"/>
      <c r="AI24" s="253">
        <v>4</v>
      </c>
      <c r="AJ24" s="252"/>
      <c r="AK24" s="253">
        <v>3</v>
      </c>
      <c r="AL24" s="252"/>
      <c r="AM24" s="253">
        <v>2</v>
      </c>
      <c r="AN24" s="252"/>
      <c r="AO24" s="253">
        <v>1</v>
      </c>
      <c r="AP24" s="254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D24" s="61"/>
    </row>
    <row r="25" spans="1:59" ht="13.5" thickTop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75"/>
      <c r="AJ25" s="75"/>
      <c r="AK25" s="76" t="s">
        <v>19</v>
      </c>
      <c r="AL25" s="75"/>
      <c r="AM25" s="75"/>
      <c r="AN25" s="75"/>
      <c r="AO25" s="2"/>
      <c r="AP25" s="2"/>
      <c r="AQ25" s="36"/>
      <c r="AR25" s="2"/>
      <c r="AS25" s="2"/>
      <c r="AT25" s="2"/>
      <c r="AU25" s="2"/>
      <c r="AV25" s="2"/>
      <c r="AW25" s="36"/>
      <c r="AX25" s="2"/>
      <c r="AY25" s="2"/>
      <c r="AZ25" s="2"/>
    </row>
    <row r="26" spans="1:59" ht="13.5" thickBot="1"/>
    <row r="27" spans="1:59" s="2" customFormat="1" ht="14.25" thickTop="1" thickBot="1">
      <c r="A27" s="208" t="s">
        <v>20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393">
        <v>1</v>
      </c>
      <c r="T27" s="393"/>
      <c r="U27" s="393"/>
      <c r="V27" s="393"/>
      <c r="W27" s="393"/>
      <c r="X27" s="394">
        <v>2</v>
      </c>
      <c r="Y27" s="394"/>
      <c r="Z27" s="394"/>
      <c r="AA27" s="394"/>
      <c r="AB27" s="394"/>
      <c r="AC27" s="394">
        <v>3</v>
      </c>
      <c r="AD27" s="394"/>
      <c r="AE27" s="394"/>
      <c r="AF27" s="394"/>
      <c r="AG27" s="394"/>
      <c r="AH27" s="395">
        <v>4</v>
      </c>
      <c r="AI27" s="395"/>
      <c r="AJ27" s="395"/>
      <c r="AK27" s="395"/>
      <c r="AL27" s="395"/>
      <c r="AM27" s="599">
        <v>5</v>
      </c>
      <c r="AN27" s="599"/>
      <c r="AO27" s="599"/>
      <c r="AP27" s="599"/>
      <c r="AQ27" s="599"/>
      <c r="AR27" s="397">
        <v>6</v>
      </c>
      <c r="AS27" s="397"/>
      <c r="AT27" s="397"/>
      <c r="AU27" s="397"/>
      <c r="AV27" s="397"/>
      <c r="AW27" s="398" t="s">
        <v>9</v>
      </c>
      <c r="AX27" s="398"/>
      <c r="AY27" s="398" t="s">
        <v>10</v>
      </c>
      <c r="AZ27" s="398"/>
      <c r="BA27" s="398" t="s">
        <v>11</v>
      </c>
      <c r="BB27" s="398"/>
    </row>
    <row r="28" spans="1:59" s="2" customFormat="1" ht="13.5" thickTop="1">
      <c r="A28" s="79">
        <v>1</v>
      </c>
      <c r="B28" s="405" t="s">
        <v>80</v>
      </c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80"/>
      <c r="T28" s="81"/>
      <c r="U28" s="81"/>
      <c r="V28" s="81"/>
      <c r="W28" s="82"/>
      <c r="X28" s="467">
        <v>1</v>
      </c>
      <c r="Y28" s="467"/>
      <c r="Z28" s="181" t="s">
        <v>13</v>
      </c>
      <c r="AA28" s="470">
        <v>0</v>
      </c>
      <c r="AB28" s="470"/>
      <c r="AC28" s="418">
        <v>0</v>
      </c>
      <c r="AD28" s="418"/>
      <c r="AE28" s="138" t="s">
        <v>13</v>
      </c>
      <c r="AF28" s="453">
        <v>3</v>
      </c>
      <c r="AG28" s="453"/>
      <c r="AH28" s="418">
        <v>0</v>
      </c>
      <c r="AI28" s="418"/>
      <c r="AJ28" s="138" t="s">
        <v>13</v>
      </c>
      <c r="AK28" s="453">
        <v>5</v>
      </c>
      <c r="AL28" s="453"/>
      <c r="AM28" s="418">
        <v>1</v>
      </c>
      <c r="AN28" s="418"/>
      <c r="AO28" s="162" t="s">
        <v>13</v>
      </c>
      <c r="AP28" s="453">
        <v>10</v>
      </c>
      <c r="AQ28" s="453"/>
      <c r="AR28" s="418">
        <v>2</v>
      </c>
      <c r="AS28" s="418"/>
      <c r="AT28" s="138" t="s">
        <v>13</v>
      </c>
      <c r="AU28" s="412">
        <v>3</v>
      </c>
      <c r="AV28" s="412"/>
      <c r="AW28" s="306">
        <f>SUM(X28+AC28+AH28+AM28+AR28)</f>
        <v>4</v>
      </c>
      <c r="AX28" s="306"/>
      <c r="AY28" s="306">
        <f t="shared" ref="AY28:AY33" si="0">SUM(L28+Q28+V28+AA28+AF28+AK28+AP28+AU28)</f>
        <v>21</v>
      </c>
      <c r="AZ28" s="306"/>
      <c r="BA28" s="400">
        <v>3</v>
      </c>
      <c r="BB28" s="400"/>
    </row>
    <row r="29" spans="1:59" s="2" customFormat="1">
      <c r="A29" s="83">
        <v>2</v>
      </c>
      <c r="B29" s="402" t="s">
        <v>53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4"/>
      <c r="S29" s="413">
        <v>0</v>
      </c>
      <c r="T29" s="413"/>
      <c r="U29" s="177" t="s">
        <v>13</v>
      </c>
      <c r="V29" s="414">
        <v>1</v>
      </c>
      <c r="W29" s="414"/>
      <c r="X29" s="178"/>
      <c r="Y29" s="179"/>
      <c r="Z29" s="179"/>
      <c r="AA29" s="179"/>
      <c r="AB29" s="180"/>
      <c r="AC29" s="415">
        <v>0</v>
      </c>
      <c r="AD29" s="415"/>
      <c r="AE29" s="177" t="s">
        <v>13</v>
      </c>
      <c r="AF29" s="414">
        <v>1</v>
      </c>
      <c r="AG29" s="414"/>
      <c r="AH29" s="415">
        <v>0</v>
      </c>
      <c r="AI29" s="415"/>
      <c r="AJ29" s="177" t="s">
        <v>13</v>
      </c>
      <c r="AK29" s="414">
        <v>1</v>
      </c>
      <c r="AL29" s="414"/>
      <c r="AM29" s="415">
        <v>0</v>
      </c>
      <c r="AN29" s="415"/>
      <c r="AO29" s="177" t="s">
        <v>13</v>
      </c>
      <c r="AP29" s="414">
        <v>1</v>
      </c>
      <c r="AQ29" s="414"/>
      <c r="AR29" s="415">
        <v>0</v>
      </c>
      <c r="AS29" s="415"/>
      <c r="AT29" s="177" t="s">
        <v>13</v>
      </c>
      <c r="AU29" s="416">
        <v>1</v>
      </c>
      <c r="AV29" s="416"/>
      <c r="AW29" s="294">
        <f>SUM(I29+N29+S29+AC29+AH29+AM29+AR29)</f>
        <v>0</v>
      </c>
      <c r="AX29" s="294"/>
      <c r="AY29" s="294">
        <f t="shared" si="0"/>
        <v>5</v>
      </c>
      <c r="AZ29" s="294"/>
      <c r="BA29" s="383">
        <v>0</v>
      </c>
      <c r="BB29" s="383"/>
      <c r="BE29" s="93" t="s">
        <v>185</v>
      </c>
    </row>
    <row r="30" spans="1:59" s="2" customFormat="1">
      <c r="A30" s="87">
        <v>3</v>
      </c>
      <c r="B30" s="376" t="s">
        <v>81</v>
      </c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485">
        <v>3</v>
      </c>
      <c r="T30" s="485"/>
      <c r="U30" s="131" t="s">
        <v>13</v>
      </c>
      <c r="V30" s="464">
        <v>0</v>
      </c>
      <c r="W30" s="464"/>
      <c r="X30" s="415">
        <v>1</v>
      </c>
      <c r="Y30" s="415"/>
      <c r="Z30" s="177" t="s">
        <v>13</v>
      </c>
      <c r="AA30" s="414">
        <v>0</v>
      </c>
      <c r="AB30" s="414"/>
      <c r="AC30" s="140"/>
      <c r="AD30" s="141"/>
      <c r="AE30" s="141"/>
      <c r="AF30" s="141"/>
      <c r="AG30" s="142"/>
      <c r="AH30" s="455">
        <v>2</v>
      </c>
      <c r="AI30" s="455"/>
      <c r="AJ30" s="125" t="s">
        <v>13</v>
      </c>
      <c r="AK30" s="475">
        <v>6</v>
      </c>
      <c r="AL30" s="475"/>
      <c r="AM30" s="455">
        <v>0</v>
      </c>
      <c r="AN30" s="455"/>
      <c r="AO30" s="125" t="s">
        <v>13</v>
      </c>
      <c r="AP30" s="475">
        <v>4</v>
      </c>
      <c r="AQ30" s="475"/>
      <c r="AR30" s="600">
        <v>1</v>
      </c>
      <c r="AS30" s="601"/>
      <c r="AT30" s="202" t="s">
        <v>13</v>
      </c>
      <c r="AU30" s="601">
        <v>1</v>
      </c>
      <c r="AV30" s="602"/>
      <c r="AW30" s="294">
        <f>SUM(I30+N30+S30+X30+AH30+AM30+AR30)</f>
        <v>7</v>
      </c>
      <c r="AX30" s="294"/>
      <c r="AY30" s="294">
        <f>SUM(L30+Q30+V30+AA30+AF30+AK30+AP30+AU30)</f>
        <v>11</v>
      </c>
      <c r="AZ30" s="294"/>
      <c r="BA30" s="383">
        <v>7</v>
      </c>
      <c r="BB30" s="383"/>
    </row>
    <row r="31" spans="1:59" s="2" customFormat="1">
      <c r="A31" s="87">
        <v>4</v>
      </c>
      <c r="B31" s="376" t="s">
        <v>22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485">
        <v>5</v>
      </c>
      <c r="T31" s="485"/>
      <c r="U31" s="131" t="s">
        <v>13</v>
      </c>
      <c r="V31" s="464">
        <v>0</v>
      </c>
      <c r="W31" s="464"/>
      <c r="X31" s="415">
        <v>1</v>
      </c>
      <c r="Y31" s="415"/>
      <c r="Z31" s="177" t="s">
        <v>13</v>
      </c>
      <c r="AA31" s="414">
        <v>0</v>
      </c>
      <c r="AB31" s="414"/>
      <c r="AC31" s="456">
        <v>6</v>
      </c>
      <c r="AD31" s="456"/>
      <c r="AE31" s="131" t="s">
        <v>13</v>
      </c>
      <c r="AF31" s="464">
        <v>2</v>
      </c>
      <c r="AG31" s="464"/>
      <c r="AH31" s="84"/>
      <c r="AI31" s="85"/>
      <c r="AJ31" s="85"/>
      <c r="AK31" s="85"/>
      <c r="AL31" s="86"/>
      <c r="AM31" s="456">
        <v>6</v>
      </c>
      <c r="AN31" s="456"/>
      <c r="AO31" s="131" t="s">
        <v>13</v>
      </c>
      <c r="AP31" s="464">
        <v>5</v>
      </c>
      <c r="AQ31" s="464"/>
      <c r="AR31" s="456">
        <v>5</v>
      </c>
      <c r="AS31" s="456"/>
      <c r="AT31" s="131" t="s">
        <v>13</v>
      </c>
      <c r="AU31" s="486">
        <v>1</v>
      </c>
      <c r="AV31" s="486"/>
      <c r="AW31" s="294">
        <f>SUM(I31+N31+S31+X31+AC31+AM31+AR31)</f>
        <v>23</v>
      </c>
      <c r="AX31" s="294"/>
      <c r="AY31" s="294">
        <f t="shared" si="0"/>
        <v>8</v>
      </c>
      <c r="AZ31" s="294"/>
      <c r="BA31" s="383">
        <v>15</v>
      </c>
      <c r="BB31" s="383"/>
    </row>
    <row r="32" spans="1:59" s="2" customFormat="1">
      <c r="A32" s="87">
        <v>5</v>
      </c>
      <c r="B32" s="263" t="s">
        <v>46</v>
      </c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1"/>
      <c r="S32" s="485">
        <v>10</v>
      </c>
      <c r="T32" s="485"/>
      <c r="U32" s="131" t="s">
        <v>13</v>
      </c>
      <c r="V32" s="464">
        <v>1</v>
      </c>
      <c r="W32" s="464"/>
      <c r="X32" s="415">
        <v>1</v>
      </c>
      <c r="Y32" s="415"/>
      <c r="Z32" s="177" t="s">
        <v>13</v>
      </c>
      <c r="AA32" s="414">
        <v>0</v>
      </c>
      <c r="AB32" s="414"/>
      <c r="AC32" s="456">
        <v>4</v>
      </c>
      <c r="AD32" s="456"/>
      <c r="AE32" s="131" t="s">
        <v>13</v>
      </c>
      <c r="AF32" s="464">
        <v>0</v>
      </c>
      <c r="AG32" s="464"/>
      <c r="AH32" s="455">
        <v>5</v>
      </c>
      <c r="AI32" s="455"/>
      <c r="AJ32" s="125" t="s">
        <v>13</v>
      </c>
      <c r="AK32" s="475">
        <v>6</v>
      </c>
      <c r="AL32" s="475"/>
      <c r="AM32" s="84"/>
      <c r="AN32" s="85"/>
      <c r="AO32" s="85"/>
      <c r="AP32" s="85"/>
      <c r="AQ32" s="86"/>
      <c r="AR32" s="560">
        <v>8</v>
      </c>
      <c r="AS32" s="560"/>
      <c r="AT32" s="158" t="s">
        <v>13</v>
      </c>
      <c r="AU32" s="561">
        <v>1</v>
      </c>
      <c r="AV32" s="561"/>
      <c r="AW32" s="294">
        <f>SUM(I32+N32+S32+X32+AC32+AH32+AR32)</f>
        <v>28</v>
      </c>
      <c r="AX32" s="294"/>
      <c r="AY32" s="294">
        <f t="shared" si="0"/>
        <v>8</v>
      </c>
      <c r="AZ32" s="294"/>
      <c r="BA32" s="383">
        <v>12</v>
      </c>
      <c r="BB32" s="383"/>
    </row>
    <row r="33" spans="1:62" s="2" customFormat="1" ht="13.5" thickBot="1">
      <c r="A33" s="88">
        <v>6</v>
      </c>
      <c r="B33" s="258" t="s">
        <v>23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7"/>
      <c r="S33" s="448">
        <v>3</v>
      </c>
      <c r="T33" s="448"/>
      <c r="U33" s="137" t="s">
        <v>13</v>
      </c>
      <c r="V33" s="385">
        <v>2</v>
      </c>
      <c r="W33" s="385"/>
      <c r="X33" s="451">
        <v>1</v>
      </c>
      <c r="Y33" s="451"/>
      <c r="Z33" s="182" t="s">
        <v>13</v>
      </c>
      <c r="AA33" s="452">
        <v>0</v>
      </c>
      <c r="AB33" s="452"/>
      <c r="AC33" s="590">
        <v>1</v>
      </c>
      <c r="AD33" s="590"/>
      <c r="AE33" s="203" t="s">
        <v>13</v>
      </c>
      <c r="AF33" s="594">
        <v>1</v>
      </c>
      <c r="AG33" s="594"/>
      <c r="AH33" s="411">
        <v>1</v>
      </c>
      <c r="AI33" s="411"/>
      <c r="AJ33" s="132" t="s">
        <v>13</v>
      </c>
      <c r="AK33" s="457">
        <v>5</v>
      </c>
      <c r="AL33" s="457"/>
      <c r="AM33" s="411">
        <v>1</v>
      </c>
      <c r="AN33" s="411"/>
      <c r="AO33" s="132" t="s">
        <v>13</v>
      </c>
      <c r="AP33" s="457">
        <v>8</v>
      </c>
      <c r="AQ33" s="457"/>
      <c r="AR33" s="89"/>
      <c r="AS33" s="90"/>
      <c r="AT33" s="90"/>
      <c r="AU33" s="90"/>
      <c r="AV33" s="91"/>
      <c r="AW33" s="386">
        <f>SUM(I33+N33+S33+X33+AC33+AH33+AM33)</f>
        <v>7</v>
      </c>
      <c r="AX33" s="386"/>
      <c r="AY33" s="386">
        <f t="shared" si="0"/>
        <v>16</v>
      </c>
      <c r="AZ33" s="386"/>
      <c r="BA33" s="387">
        <v>7</v>
      </c>
      <c r="BB33" s="387"/>
    </row>
    <row r="34" spans="1:62" s="2" customFormat="1" ht="14.25" thickTop="1" thickBot="1">
      <c r="A34" s="3"/>
      <c r="N34" s="4"/>
      <c r="S34" s="4"/>
      <c r="X34" s="4"/>
      <c r="AC34" s="4"/>
      <c r="AH34" s="4"/>
      <c r="AI34" s="4"/>
      <c r="AM34" s="4"/>
      <c r="AR34" s="388" t="s">
        <v>17</v>
      </c>
      <c r="AS34" s="388"/>
      <c r="AT34" s="388"/>
      <c r="AU34" s="388"/>
      <c r="AV34" s="388"/>
      <c r="AW34" s="389">
        <f>SUM(AW28:AW33)</f>
        <v>69</v>
      </c>
      <c r="AX34" s="389"/>
      <c r="AY34" s="389">
        <f>SUM(AY28:AY33)</f>
        <v>69</v>
      </c>
      <c r="AZ34" s="389"/>
      <c r="BA34" s="92"/>
      <c r="BB34" s="60"/>
      <c r="BJ34" s="93" t="s">
        <v>47</v>
      </c>
    </row>
    <row r="35" spans="1:62" s="2" customFormat="1" ht="16.5" customHeight="1" thickTop="1" thickBo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449" t="s">
        <v>18</v>
      </c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</row>
    <row r="36" spans="1:62" s="2" customFormat="1" ht="14.25" thickTop="1" thickBot="1">
      <c r="A36" s="208" t="s">
        <v>20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10"/>
      <c r="S36" s="450">
        <v>1</v>
      </c>
      <c r="T36" s="450"/>
      <c r="U36" s="408">
        <v>2</v>
      </c>
      <c r="V36" s="408"/>
      <c r="W36" s="408">
        <v>3</v>
      </c>
      <c r="X36" s="408"/>
      <c r="Y36" s="408">
        <v>4</v>
      </c>
      <c r="Z36" s="408"/>
      <c r="AA36" s="408">
        <v>5</v>
      </c>
      <c r="AB36" s="408"/>
      <c r="AC36" s="408">
        <v>6</v>
      </c>
      <c r="AD36" s="408"/>
      <c r="AE36" s="408">
        <v>7</v>
      </c>
      <c r="AF36" s="408"/>
      <c r="AG36" s="408">
        <v>8</v>
      </c>
      <c r="AH36" s="408"/>
      <c r="AI36" s="408">
        <v>9</v>
      </c>
      <c r="AJ36" s="408"/>
      <c r="AK36" s="408">
        <v>10</v>
      </c>
      <c r="AL36" s="408"/>
      <c r="AM36" s="408">
        <v>11</v>
      </c>
      <c r="AN36" s="408"/>
      <c r="AO36" s="408">
        <v>12</v>
      </c>
      <c r="AP36" s="408"/>
      <c r="AQ36" s="408">
        <v>13</v>
      </c>
      <c r="AR36" s="408"/>
      <c r="AS36" s="408">
        <v>14</v>
      </c>
      <c r="AT36" s="408"/>
      <c r="AU36" s="408">
        <v>15</v>
      </c>
      <c r="AV36" s="408"/>
      <c r="AW36" s="390"/>
      <c r="AX36" s="390"/>
      <c r="AY36" s="273"/>
      <c r="AZ36" s="273"/>
      <c r="BA36" s="273"/>
      <c r="BB36" s="273"/>
    </row>
    <row r="37" spans="1:62" s="2" customFormat="1" ht="13.5" thickTop="1">
      <c r="A37" s="79">
        <v>1</v>
      </c>
      <c r="B37" s="405" t="s">
        <v>80</v>
      </c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7" t="s">
        <v>126</v>
      </c>
      <c r="T37" s="407"/>
      <c r="U37" s="445" t="s">
        <v>126</v>
      </c>
      <c r="V37" s="445"/>
      <c r="W37" s="445" t="s">
        <v>126</v>
      </c>
      <c r="X37" s="445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382"/>
      <c r="AX37" s="382"/>
      <c r="AY37" s="250"/>
      <c r="AZ37" s="250"/>
      <c r="BA37" s="250"/>
      <c r="BB37" s="250"/>
    </row>
    <row r="38" spans="1:62" s="2" customFormat="1">
      <c r="A38" s="83">
        <v>2</v>
      </c>
      <c r="B38" s="402" t="s">
        <v>53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4"/>
      <c r="S38" s="441" t="s">
        <v>155</v>
      </c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3"/>
      <c r="AW38" s="382"/>
      <c r="AX38" s="382"/>
      <c r="AY38" s="250"/>
      <c r="AZ38" s="250"/>
      <c r="BA38" s="250"/>
      <c r="BB38" s="250"/>
    </row>
    <row r="39" spans="1:62" s="2" customFormat="1">
      <c r="A39" s="87">
        <v>3</v>
      </c>
      <c r="B39" s="376" t="s">
        <v>81</v>
      </c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8" t="s">
        <v>126</v>
      </c>
      <c r="T39" s="378"/>
      <c r="U39" s="379" t="s">
        <v>126</v>
      </c>
      <c r="V39" s="379"/>
      <c r="W39" s="379" t="s">
        <v>126</v>
      </c>
      <c r="X39" s="379"/>
      <c r="Y39" s="379" t="s">
        <v>126</v>
      </c>
      <c r="Z39" s="379"/>
      <c r="AA39" s="379" t="s">
        <v>126</v>
      </c>
      <c r="AB39" s="379"/>
      <c r="AC39" s="379" t="s">
        <v>126</v>
      </c>
      <c r="AD39" s="379"/>
      <c r="AE39" s="563" t="s">
        <v>126</v>
      </c>
      <c r="AF39" s="563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1"/>
      <c r="AV39" s="381"/>
      <c r="AW39" s="382"/>
      <c r="AX39" s="382"/>
      <c r="AY39" s="250"/>
      <c r="AZ39" s="250"/>
      <c r="BA39" s="250"/>
      <c r="BB39" s="250"/>
      <c r="BI39" s="93" t="s">
        <v>48</v>
      </c>
    </row>
    <row r="40" spans="1:62" s="2" customFormat="1">
      <c r="A40" s="87">
        <v>4</v>
      </c>
      <c r="B40" s="376" t="s">
        <v>22</v>
      </c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8" t="s">
        <v>126</v>
      </c>
      <c r="T40" s="378"/>
      <c r="U40" s="379" t="s">
        <v>126</v>
      </c>
      <c r="V40" s="379"/>
      <c r="W40" s="379" t="s">
        <v>126</v>
      </c>
      <c r="X40" s="379"/>
      <c r="Y40" s="379" t="s">
        <v>126</v>
      </c>
      <c r="Z40" s="379"/>
      <c r="AA40" s="379" t="s">
        <v>126</v>
      </c>
      <c r="AB40" s="379"/>
      <c r="AC40" s="379" t="s">
        <v>126</v>
      </c>
      <c r="AD40" s="379"/>
      <c r="AE40" s="379" t="s">
        <v>126</v>
      </c>
      <c r="AF40" s="379"/>
      <c r="AG40" s="379" t="s">
        <v>126</v>
      </c>
      <c r="AH40" s="379"/>
      <c r="AI40" s="379" t="s">
        <v>126</v>
      </c>
      <c r="AJ40" s="379"/>
      <c r="AK40" s="379" t="s">
        <v>126</v>
      </c>
      <c r="AL40" s="379"/>
      <c r="AM40" s="379" t="s">
        <v>126</v>
      </c>
      <c r="AN40" s="379"/>
      <c r="AO40" s="379" t="s">
        <v>126</v>
      </c>
      <c r="AP40" s="379"/>
      <c r="AQ40" s="379" t="s">
        <v>126</v>
      </c>
      <c r="AR40" s="379"/>
      <c r="AS40" s="379" t="s">
        <v>126</v>
      </c>
      <c r="AT40" s="379"/>
      <c r="AU40" s="440" t="s">
        <v>126</v>
      </c>
      <c r="AV40" s="440"/>
      <c r="AW40" s="382"/>
      <c r="AX40" s="382"/>
      <c r="AY40" s="250"/>
      <c r="AZ40" s="250"/>
      <c r="BA40" s="250"/>
      <c r="BB40" s="250"/>
    </row>
    <row r="41" spans="1:62" s="2" customFormat="1">
      <c r="A41" s="87">
        <v>5</v>
      </c>
      <c r="B41" s="263" t="s">
        <v>46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1"/>
      <c r="S41" s="378" t="s">
        <v>126</v>
      </c>
      <c r="T41" s="378"/>
      <c r="U41" s="379" t="s">
        <v>126</v>
      </c>
      <c r="V41" s="379"/>
      <c r="W41" s="379" t="s">
        <v>126</v>
      </c>
      <c r="X41" s="379"/>
      <c r="Y41" s="379" t="s">
        <v>126</v>
      </c>
      <c r="Z41" s="379"/>
      <c r="AA41" s="379" t="s">
        <v>126</v>
      </c>
      <c r="AB41" s="379"/>
      <c r="AC41" s="379" t="s">
        <v>126</v>
      </c>
      <c r="AD41" s="379"/>
      <c r="AE41" s="379" t="s">
        <v>126</v>
      </c>
      <c r="AF41" s="379"/>
      <c r="AG41" s="379" t="s">
        <v>126</v>
      </c>
      <c r="AH41" s="379"/>
      <c r="AI41" s="379" t="s">
        <v>126</v>
      </c>
      <c r="AJ41" s="379"/>
      <c r="AK41" s="379" t="s">
        <v>126</v>
      </c>
      <c r="AL41" s="379"/>
      <c r="AM41" s="379" t="s">
        <v>126</v>
      </c>
      <c r="AN41" s="379"/>
      <c r="AO41" s="379" t="s">
        <v>126</v>
      </c>
      <c r="AP41" s="379"/>
      <c r="AQ41" s="380"/>
      <c r="AR41" s="380"/>
      <c r="AS41" s="380"/>
      <c r="AT41" s="380"/>
      <c r="AU41" s="381"/>
      <c r="AV41" s="381"/>
      <c r="AW41" s="382"/>
      <c r="AX41" s="382"/>
      <c r="AY41" s="250"/>
      <c r="AZ41" s="250"/>
      <c r="BA41" s="250"/>
      <c r="BB41" s="250"/>
    </row>
    <row r="42" spans="1:62" s="2" customFormat="1" ht="13.5" thickBot="1">
      <c r="A42" s="88">
        <v>6</v>
      </c>
      <c r="B42" s="258" t="s">
        <v>23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7"/>
      <c r="S42" s="477" t="s">
        <v>126</v>
      </c>
      <c r="T42" s="477"/>
      <c r="U42" s="437" t="s">
        <v>126</v>
      </c>
      <c r="V42" s="437"/>
      <c r="W42" s="437" t="s">
        <v>126</v>
      </c>
      <c r="X42" s="437"/>
      <c r="Y42" s="437" t="s">
        <v>126</v>
      </c>
      <c r="Z42" s="437"/>
      <c r="AA42" s="437" t="s">
        <v>126</v>
      </c>
      <c r="AB42" s="437"/>
      <c r="AC42" s="437" t="s">
        <v>126</v>
      </c>
      <c r="AD42" s="437"/>
      <c r="AE42" s="437" t="s">
        <v>126</v>
      </c>
      <c r="AF42" s="437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112"/>
      <c r="AX42" s="118"/>
      <c r="AY42" s="106"/>
      <c r="AZ42" s="106"/>
      <c r="BA42" s="106"/>
      <c r="BB42" s="106"/>
      <c r="BI42" s="93" t="s">
        <v>49</v>
      </c>
    </row>
    <row r="43" spans="1:62" s="2" customFormat="1" ht="14.25" thickTop="1" thickBot="1">
      <c r="A43" s="3"/>
      <c r="S43" s="481">
        <v>15</v>
      </c>
      <c r="T43" s="481"/>
      <c r="U43" s="481">
        <v>14</v>
      </c>
      <c r="V43" s="481"/>
      <c r="W43" s="481">
        <v>13</v>
      </c>
      <c r="X43" s="481"/>
      <c r="Y43" s="481">
        <v>12</v>
      </c>
      <c r="Z43" s="481"/>
      <c r="AA43" s="481">
        <v>11</v>
      </c>
      <c r="AB43" s="481"/>
      <c r="AC43" s="481">
        <v>10</v>
      </c>
      <c r="AD43" s="481"/>
      <c r="AE43" s="481">
        <v>9</v>
      </c>
      <c r="AF43" s="481"/>
      <c r="AG43" s="481">
        <v>8</v>
      </c>
      <c r="AH43" s="481"/>
      <c r="AI43" s="481">
        <v>7</v>
      </c>
      <c r="AJ43" s="481"/>
      <c r="AK43" s="481">
        <v>6</v>
      </c>
      <c r="AL43" s="481"/>
      <c r="AM43" s="481">
        <v>5</v>
      </c>
      <c r="AN43" s="481"/>
      <c r="AO43" s="481">
        <v>4</v>
      </c>
      <c r="AP43" s="481"/>
      <c r="AQ43" s="481">
        <v>3</v>
      </c>
      <c r="AR43" s="481"/>
      <c r="AS43" s="481">
        <v>2</v>
      </c>
      <c r="AT43" s="481"/>
      <c r="AU43" s="458">
        <v>1</v>
      </c>
      <c r="AV43" s="458"/>
      <c r="AW43" s="94"/>
      <c r="AX43" s="4"/>
      <c r="AY43" s="273"/>
      <c r="AZ43" s="273"/>
      <c r="BA43" s="273"/>
      <c r="BB43" s="273"/>
    </row>
    <row r="44" spans="1:62" s="2" customFormat="1" ht="13.5" thickTop="1">
      <c r="A44" s="3"/>
      <c r="AI44" s="95"/>
      <c r="AJ44" s="95"/>
      <c r="AK44" s="63" t="s">
        <v>50</v>
      </c>
      <c r="AL44" s="95"/>
      <c r="AM44" s="95"/>
      <c r="AN44" s="95"/>
      <c r="AO44" s="114"/>
      <c r="AP44" s="114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</row>
    <row r="45" spans="1:62" ht="13.5" thickBot="1">
      <c r="AW45" s="20"/>
      <c r="AX45" s="20"/>
      <c r="AY45" s="20"/>
      <c r="AZ45" s="20"/>
      <c r="BA45" s="20"/>
    </row>
    <row r="46" spans="1:62" ht="20.25" thickTop="1" thickBot="1">
      <c r="A46" s="1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38"/>
      <c r="AR46" s="208" t="s">
        <v>26</v>
      </c>
      <c r="AS46" s="209"/>
      <c r="AT46" s="209"/>
      <c r="AU46" s="209"/>
      <c r="AV46" s="210"/>
      <c r="AW46" s="500"/>
      <c r="AX46" s="501"/>
      <c r="AY46" s="501"/>
      <c r="AZ46" s="501"/>
      <c r="BA46" s="501"/>
    </row>
    <row r="47" spans="1:62" ht="13.5" thickTop="1">
      <c r="A47" s="237" t="s">
        <v>56</v>
      </c>
      <c r="B47" s="238"/>
      <c r="C47" s="239"/>
      <c r="D47" s="502" t="s">
        <v>29</v>
      </c>
      <c r="E47" s="301"/>
      <c r="F47" s="301"/>
      <c r="G47" s="301"/>
      <c r="H47" s="503"/>
      <c r="I47" s="243" t="s">
        <v>78</v>
      </c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4"/>
      <c r="X47" s="7" t="s">
        <v>13</v>
      </c>
      <c r="Y47" s="502" t="s">
        <v>57</v>
      </c>
      <c r="Z47" s="301"/>
      <c r="AA47" s="301"/>
      <c r="AB47" s="301"/>
      <c r="AC47" s="503"/>
      <c r="AD47" s="243" t="s">
        <v>183</v>
      </c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6"/>
      <c r="AR47" s="504">
        <v>6</v>
      </c>
      <c r="AS47" s="505"/>
      <c r="AT47" s="8" t="s">
        <v>13</v>
      </c>
      <c r="AU47" s="505">
        <v>0</v>
      </c>
      <c r="AV47" s="506"/>
      <c r="AW47" s="424"/>
      <c r="AX47" s="425"/>
      <c r="AY47" s="9"/>
      <c r="AZ47" s="425"/>
      <c r="BA47" s="425"/>
    </row>
    <row r="48" spans="1:62">
      <c r="A48" s="488" t="s">
        <v>58</v>
      </c>
      <c r="B48" s="489"/>
      <c r="C48" s="490"/>
      <c r="D48" s="491" t="s">
        <v>32</v>
      </c>
      <c r="E48" s="492"/>
      <c r="F48" s="492"/>
      <c r="G48" s="492"/>
      <c r="H48" s="493"/>
      <c r="I48" s="494" t="s">
        <v>22</v>
      </c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8"/>
      <c r="X48" s="14" t="s">
        <v>13</v>
      </c>
      <c r="Y48" s="491" t="s">
        <v>59</v>
      </c>
      <c r="Z48" s="492"/>
      <c r="AA48" s="492"/>
      <c r="AB48" s="492"/>
      <c r="AC48" s="493"/>
      <c r="AD48" s="507" t="s">
        <v>175</v>
      </c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9"/>
      <c r="AR48" s="497">
        <v>3</v>
      </c>
      <c r="AS48" s="498"/>
      <c r="AT48" s="15" t="s">
        <v>13</v>
      </c>
      <c r="AU48" s="498">
        <v>2</v>
      </c>
      <c r="AV48" s="499"/>
      <c r="AW48" s="424"/>
      <c r="AX48" s="425"/>
      <c r="AY48" s="9"/>
      <c r="AZ48" s="425"/>
      <c r="BA48" s="425"/>
    </row>
    <row r="49" spans="1:53">
      <c r="A49" s="488" t="s">
        <v>60</v>
      </c>
      <c r="B49" s="489"/>
      <c r="C49" s="490"/>
      <c r="D49" s="491" t="s">
        <v>33</v>
      </c>
      <c r="E49" s="492"/>
      <c r="F49" s="492"/>
      <c r="G49" s="492"/>
      <c r="H49" s="493"/>
      <c r="I49" s="494" t="s">
        <v>16</v>
      </c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6"/>
      <c r="X49" s="16" t="s">
        <v>13</v>
      </c>
      <c r="Y49" s="491" t="s">
        <v>61</v>
      </c>
      <c r="Z49" s="492"/>
      <c r="AA49" s="492"/>
      <c r="AB49" s="492"/>
      <c r="AC49" s="493"/>
      <c r="AD49" s="25" t="s">
        <v>81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  <c r="AR49" s="497">
        <v>4</v>
      </c>
      <c r="AS49" s="498"/>
      <c r="AT49" s="15" t="s">
        <v>13</v>
      </c>
      <c r="AU49" s="498">
        <v>0</v>
      </c>
      <c r="AV49" s="499"/>
      <c r="AW49" s="424"/>
      <c r="AX49" s="425"/>
      <c r="AY49" s="9"/>
      <c r="AZ49" s="425"/>
      <c r="BA49" s="425"/>
    </row>
    <row r="50" spans="1:53" ht="13.5" thickBot="1">
      <c r="A50" s="224" t="s">
        <v>62</v>
      </c>
      <c r="B50" s="225"/>
      <c r="C50" s="226"/>
      <c r="D50" s="227" t="s">
        <v>30</v>
      </c>
      <c r="E50" s="419"/>
      <c r="F50" s="419"/>
      <c r="G50" s="419"/>
      <c r="H50" s="420"/>
      <c r="I50" s="230" t="s">
        <v>46</v>
      </c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2"/>
      <c r="X50" s="10" t="s">
        <v>13</v>
      </c>
      <c r="Y50" s="227" t="s">
        <v>63</v>
      </c>
      <c r="Z50" s="419"/>
      <c r="AA50" s="419"/>
      <c r="AB50" s="419"/>
      <c r="AC50" s="420"/>
      <c r="AD50" s="24" t="s">
        <v>79</v>
      </c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3"/>
      <c r="AR50" s="421">
        <v>2</v>
      </c>
      <c r="AS50" s="422"/>
      <c r="AT50" s="11" t="s">
        <v>13</v>
      </c>
      <c r="AU50" s="422">
        <v>0</v>
      </c>
      <c r="AV50" s="423"/>
      <c r="AW50" s="424"/>
      <c r="AX50" s="425"/>
      <c r="AY50" s="9"/>
      <c r="AZ50" s="425"/>
      <c r="BA50" s="425"/>
    </row>
    <row r="51" spans="1:53" ht="14.25" thickTop="1" thickBot="1">
      <c r="AW51" s="20"/>
      <c r="AX51" s="20"/>
      <c r="AY51" s="20"/>
      <c r="AZ51" s="20"/>
      <c r="BA51" s="20"/>
    </row>
    <row r="52" spans="1:53" s="2" customFormat="1" ht="20.25" thickTop="1" thickBot="1">
      <c r="A52" s="5" t="s">
        <v>25</v>
      </c>
      <c r="AR52" s="208" t="s">
        <v>26</v>
      </c>
      <c r="AS52" s="209"/>
      <c r="AT52" s="209"/>
      <c r="AU52" s="209"/>
      <c r="AV52" s="210"/>
      <c r="AW52" s="208" t="s">
        <v>27</v>
      </c>
      <c r="AX52" s="209"/>
      <c r="AY52" s="209"/>
      <c r="AZ52" s="209"/>
      <c r="BA52" s="210"/>
    </row>
    <row r="53" spans="1:53" s="2" customFormat="1" ht="13.5" thickTop="1">
      <c r="A53" s="237" t="s">
        <v>28</v>
      </c>
      <c r="B53" s="238"/>
      <c r="C53" s="239"/>
      <c r="D53" s="430" t="s">
        <v>64</v>
      </c>
      <c r="E53" s="431"/>
      <c r="F53" s="431"/>
      <c r="G53" s="431"/>
      <c r="H53" s="432"/>
      <c r="I53" s="243" t="s">
        <v>78</v>
      </c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4"/>
      <c r="X53" s="7" t="s">
        <v>13</v>
      </c>
      <c r="Y53" s="430" t="s">
        <v>65</v>
      </c>
      <c r="Z53" s="431"/>
      <c r="AA53" s="431"/>
      <c r="AB53" s="431"/>
      <c r="AC53" s="432"/>
      <c r="AD53" s="243" t="s">
        <v>46</v>
      </c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6"/>
      <c r="AR53" s="247">
        <v>2</v>
      </c>
      <c r="AS53" s="248"/>
      <c r="AT53" s="8" t="s">
        <v>13</v>
      </c>
      <c r="AU53" s="248">
        <v>2</v>
      </c>
      <c r="AV53" s="249"/>
      <c r="AW53" s="247">
        <v>2</v>
      </c>
      <c r="AX53" s="248"/>
      <c r="AY53" s="8" t="s">
        <v>13</v>
      </c>
      <c r="AZ53" s="248">
        <v>1</v>
      </c>
      <c r="BA53" s="249"/>
    </row>
    <row r="54" spans="1:53" s="2" customFormat="1" ht="13.5" thickBot="1">
      <c r="A54" s="224" t="s">
        <v>31</v>
      </c>
      <c r="B54" s="225"/>
      <c r="C54" s="226"/>
      <c r="D54" s="426" t="s">
        <v>66</v>
      </c>
      <c r="E54" s="419"/>
      <c r="F54" s="419"/>
      <c r="G54" s="419"/>
      <c r="H54" s="420"/>
      <c r="I54" s="230" t="s">
        <v>22</v>
      </c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8"/>
      <c r="X54" s="10" t="s">
        <v>13</v>
      </c>
      <c r="Y54" s="426" t="s">
        <v>67</v>
      </c>
      <c r="Z54" s="419"/>
      <c r="AA54" s="419"/>
      <c r="AB54" s="419"/>
      <c r="AC54" s="420"/>
      <c r="AD54" s="230" t="s">
        <v>16</v>
      </c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9"/>
      <c r="AR54" s="234">
        <v>0</v>
      </c>
      <c r="AS54" s="235"/>
      <c r="AT54" s="11" t="s">
        <v>13</v>
      </c>
      <c r="AU54" s="235">
        <v>1</v>
      </c>
      <c r="AV54" s="236"/>
      <c r="AW54" s="234"/>
      <c r="AX54" s="235"/>
      <c r="AY54" s="11" t="s">
        <v>13</v>
      </c>
      <c r="AZ54" s="235"/>
      <c r="BA54" s="236"/>
    </row>
    <row r="55" spans="1:53" s="2" customFormat="1" ht="14.25" thickTop="1" thickBot="1">
      <c r="AJ55" s="21"/>
      <c r="AK55" s="21"/>
      <c r="AL55" s="21"/>
      <c r="AM55" s="21"/>
      <c r="AN55" s="21"/>
      <c r="AO55" s="21"/>
      <c r="AP55" s="21"/>
      <c r="AQ55" s="21"/>
      <c r="AR55" s="22"/>
      <c r="AS55" s="21"/>
      <c r="AT55" s="34"/>
      <c r="AU55" s="22"/>
      <c r="AV55" s="21"/>
      <c r="AW55" s="22"/>
      <c r="AX55" s="21"/>
      <c r="AY55" s="34"/>
      <c r="AZ55" s="22"/>
      <c r="BA55" s="21"/>
    </row>
    <row r="56" spans="1:53" ht="20.25" thickTop="1" thickBot="1">
      <c r="A56" s="5" t="s">
        <v>38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08" t="s">
        <v>26</v>
      </c>
      <c r="AS56" s="209"/>
      <c r="AT56" s="209"/>
      <c r="AU56" s="209"/>
      <c r="AV56" s="210"/>
      <c r="AW56" s="208" t="s">
        <v>27</v>
      </c>
      <c r="AX56" s="209"/>
      <c r="AY56" s="209"/>
      <c r="AZ56" s="209"/>
      <c r="BA56" s="210"/>
    </row>
    <row r="57" spans="1:53" ht="14.25" thickTop="1" thickBot="1">
      <c r="A57" s="211" t="s">
        <v>39</v>
      </c>
      <c r="B57" s="212"/>
      <c r="C57" s="213"/>
      <c r="D57" s="214" t="s">
        <v>40</v>
      </c>
      <c r="E57" s="215"/>
      <c r="F57" s="215"/>
      <c r="G57" s="215"/>
      <c r="H57" s="216"/>
      <c r="I57" s="217" t="s">
        <v>215</v>
      </c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9"/>
      <c r="X57" s="12" t="s">
        <v>13</v>
      </c>
      <c r="Y57" s="214" t="s">
        <v>41</v>
      </c>
      <c r="Z57" s="215"/>
      <c r="AA57" s="215"/>
      <c r="AB57" s="215"/>
      <c r="AC57" s="216"/>
      <c r="AD57" s="217" t="s">
        <v>16</v>
      </c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20"/>
      <c r="AR57" s="205">
        <v>2</v>
      </c>
      <c r="AS57" s="206"/>
      <c r="AT57" s="13" t="s">
        <v>13</v>
      </c>
      <c r="AU57" s="206">
        <v>0</v>
      </c>
      <c r="AV57" s="207"/>
      <c r="AW57" s="205"/>
      <c r="AX57" s="206"/>
      <c r="AY57" s="13" t="s">
        <v>13</v>
      </c>
      <c r="AZ57" s="206"/>
      <c r="BA57" s="207"/>
    </row>
    <row r="58" spans="1:53" ht="13.5" thickTop="1"/>
  </sheetData>
  <mergeCells count="504">
    <mergeCell ref="AR56:AV56"/>
    <mergeCell ref="AW56:BA56"/>
    <mergeCell ref="A57:C57"/>
    <mergeCell ref="D57:H57"/>
    <mergeCell ref="I57:W57"/>
    <mergeCell ref="Y57:AC57"/>
    <mergeCell ref="AD57:AQ57"/>
    <mergeCell ref="AR57:AS57"/>
    <mergeCell ref="AU57:AV57"/>
    <mergeCell ref="AW57:AX57"/>
    <mergeCell ref="AZ57:BA57"/>
    <mergeCell ref="A54:C54"/>
    <mergeCell ref="D54:H54"/>
    <mergeCell ref="I54:W54"/>
    <mergeCell ref="Y54:AC54"/>
    <mergeCell ref="AD54:AQ54"/>
    <mergeCell ref="AR54:AS54"/>
    <mergeCell ref="AU54:AV54"/>
    <mergeCell ref="AW54:AX54"/>
    <mergeCell ref="AZ54:BA54"/>
    <mergeCell ref="AR52:AV52"/>
    <mergeCell ref="AW52:BA52"/>
    <mergeCell ref="A53:C53"/>
    <mergeCell ref="D53:H53"/>
    <mergeCell ref="I53:W53"/>
    <mergeCell ref="Y53:AC53"/>
    <mergeCell ref="AD53:AQ53"/>
    <mergeCell ref="AR53:AS53"/>
    <mergeCell ref="AU53:AV53"/>
    <mergeCell ref="AW53:AX53"/>
    <mergeCell ref="AZ53:BA53"/>
    <mergeCell ref="A49:C49"/>
    <mergeCell ref="D49:H49"/>
    <mergeCell ref="I49:W49"/>
    <mergeCell ref="Y49:AC49"/>
    <mergeCell ref="AR49:AS49"/>
    <mergeCell ref="AU49:AV49"/>
    <mergeCell ref="AW49:AX49"/>
    <mergeCell ref="AZ49:BA49"/>
    <mergeCell ref="A50:C50"/>
    <mergeCell ref="D50:H50"/>
    <mergeCell ref="I50:W50"/>
    <mergeCell ref="Y50:AC50"/>
    <mergeCell ref="AR50:AS50"/>
    <mergeCell ref="AU50:AV50"/>
    <mergeCell ref="AW50:AX50"/>
    <mergeCell ref="AZ50:BA50"/>
    <mergeCell ref="A48:C48"/>
    <mergeCell ref="D48:H48"/>
    <mergeCell ref="I48:W48"/>
    <mergeCell ref="Y48:AC48"/>
    <mergeCell ref="AD48:AQ48"/>
    <mergeCell ref="AR48:AS48"/>
    <mergeCell ref="AU48:AV48"/>
    <mergeCell ref="AW48:AX48"/>
    <mergeCell ref="AZ48:BA48"/>
    <mergeCell ref="AY43:AZ43"/>
    <mergeCell ref="BA43:BB43"/>
    <mergeCell ref="AR46:AV46"/>
    <mergeCell ref="AW46:BA46"/>
    <mergeCell ref="A47:C47"/>
    <mergeCell ref="D47:H47"/>
    <mergeCell ref="I47:W47"/>
    <mergeCell ref="Y47:AC47"/>
    <mergeCell ref="AD47:AQ47"/>
    <mergeCell ref="AR47:AS47"/>
    <mergeCell ref="AU47:AV47"/>
    <mergeCell ref="AW47:AX47"/>
    <mergeCell ref="AZ47:BA47"/>
    <mergeCell ref="AQ42:AR42"/>
    <mergeCell ref="AS42:AT42"/>
    <mergeCell ref="AU42:AV42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B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O41:AP41"/>
    <mergeCell ref="AQ41:AR41"/>
    <mergeCell ref="AS41:AT41"/>
    <mergeCell ref="AU41:AV41"/>
    <mergeCell ref="AW41:AX41"/>
    <mergeCell ref="AY41:AZ41"/>
    <mergeCell ref="BA41:BB41"/>
    <mergeCell ref="AE40:AF40"/>
    <mergeCell ref="AG40:AH40"/>
    <mergeCell ref="AI40:AJ40"/>
    <mergeCell ref="AK40:AL40"/>
    <mergeCell ref="AM40:AN40"/>
    <mergeCell ref="AO40:AP40"/>
    <mergeCell ref="U41:V41"/>
    <mergeCell ref="W41:X41"/>
    <mergeCell ref="Y41:Z41"/>
    <mergeCell ref="AC41:AD41"/>
    <mergeCell ref="AE41:AF41"/>
    <mergeCell ref="AG41:AH41"/>
    <mergeCell ref="AI41:AJ41"/>
    <mergeCell ref="AK41:AL41"/>
    <mergeCell ref="AM41:AN41"/>
    <mergeCell ref="AQ39:AR39"/>
    <mergeCell ref="AS39:AT39"/>
    <mergeCell ref="AU39:AV39"/>
    <mergeCell ref="AW39:AX39"/>
    <mergeCell ref="AY39:AZ39"/>
    <mergeCell ref="BA39:BB39"/>
    <mergeCell ref="AW38:AX38"/>
    <mergeCell ref="AY38:AZ38"/>
    <mergeCell ref="AQ40:AR40"/>
    <mergeCell ref="AS40:AT40"/>
    <mergeCell ref="AU40:AV40"/>
    <mergeCell ref="AW40:AX40"/>
    <mergeCell ref="AY40:AZ40"/>
    <mergeCell ref="BA40:BB40"/>
    <mergeCell ref="B38:R38"/>
    <mergeCell ref="S38:AV38"/>
    <mergeCell ref="AY36:AZ36"/>
    <mergeCell ref="BA36:BB36"/>
    <mergeCell ref="B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AW33:AX33"/>
    <mergeCell ref="AY33:AZ33"/>
    <mergeCell ref="BA33:BB33"/>
    <mergeCell ref="AR34:AV34"/>
    <mergeCell ref="AW34:AX34"/>
    <mergeCell ref="AY34:AZ34"/>
    <mergeCell ref="S35:AD35"/>
    <mergeCell ref="A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BA31:BB31"/>
    <mergeCell ref="V32:W32"/>
    <mergeCell ref="X32:Y32"/>
    <mergeCell ref="AF32:AG32"/>
    <mergeCell ref="AH32:AI32"/>
    <mergeCell ref="AR32:AS32"/>
    <mergeCell ref="AU32:AV32"/>
    <mergeCell ref="AW32:AX32"/>
    <mergeCell ref="AY32:AZ32"/>
    <mergeCell ref="BA32:BB32"/>
    <mergeCell ref="B31:R31"/>
    <mergeCell ref="V31:W31"/>
    <mergeCell ref="X31:Y31"/>
    <mergeCell ref="AF31:AG31"/>
    <mergeCell ref="AP31:AQ31"/>
    <mergeCell ref="AR31:AS31"/>
    <mergeCell ref="AU31:AV31"/>
    <mergeCell ref="AW31:AX31"/>
    <mergeCell ref="AY31:AZ31"/>
    <mergeCell ref="AW28:AX28"/>
    <mergeCell ref="AY28:AZ28"/>
    <mergeCell ref="BA28:BB28"/>
    <mergeCell ref="AR30:AS30"/>
    <mergeCell ref="AU30:AV30"/>
    <mergeCell ref="AW30:AX30"/>
    <mergeCell ref="AY30:AZ30"/>
    <mergeCell ref="BA30:BB30"/>
    <mergeCell ref="B29:R29"/>
    <mergeCell ref="S29:T29"/>
    <mergeCell ref="V29:W29"/>
    <mergeCell ref="AC29:AD29"/>
    <mergeCell ref="AF29:AG29"/>
    <mergeCell ref="B30:R30"/>
    <mergeCell ref="S30:T30"/>
    <mergeCell ref="V30:W30"/>
    <mergeCell ref="X30:Y30"/>
    <mergeCell ref="AA30:AB30"/>
    <mergeCell ref="AH30:AI30"/>
    <mergeCell ref="AK30:AL30"/>
    <mergeCell ref="AM30:AN30"/>
    <mergeCell ref="AP30:AQ30"/>
    <mergeCell ref="AH29:AI29"/>
    <mergeCell ref="AK29:AL29"/>
    <mergeCell ref="AW29:AX29"/>
    <mergeCell ref="AY29:AZ29"/>
    <mergeCell ref="BA29:BB29"/>
    <mergeCell ref="AW24:AX24"/>
    <mergeCell ref="AY24:AZ24"/>
    <mergeCell ref="A27:R27"/>
    <mergeCell ref="S27:W27"/>
    <mergeCell ref="X27:AB27"/>
    <mergeCell ref="AH27:AL27"/>
    <mergeCell ref="AM27:AQ27"/>
    <mergeCell ref="AR27:AV27"/>
    <mergeCell ref="AW27:AX27"/>
    <mergeCell ref="AY27:AZ27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S24:T24"/>
    <mergeCell ref="BA27:BB27"/>
    <mergeCell ref="B22:R22"/>
    <mergeCell ref="S22:T22"/>
    <mergeCell ref="U22:V22"/>
    <mergeCell ref="AU29:AV29"/>
    <mergeCell ref="AU28:AV28"/>
    <mergeCell ref="AM29:AN29"/>
    <mergeCell ref="AP29:AQ29"/>
    <mergeCell ref="AR29:AS29"/>
    <mergeCell ref="AS23:AT23"/>
    <mergeCell ref="AU23:AV23"/>
    <mergeCell ref="AC24:AD24"/>
    <mergeCell ref="AC27:AG27"/>
    <mergeCell ref="AH28:AI28"/>
    <mergeCell ref="B28:R28"/>
    <mergeCell ref="X28:Y28"/>
    <mergeCell ref="AA28:AB28"/>
    <mergeCell ref="AC28:AD28"/>
    <mergeCell ref="AF28:AG28"/>
    <mergeCell ref="AK28:AL28"/>
    <mergeCell ref="AM28:AN28"/>
    <mergeCell ref="AP28:AQ28"/>
    <mergeCell ref="AR28:AS28"/>
    <mergeCell ref="W22:X22"/>
    <mergeCell ref="Y22:Z22"/>
    <mergeCell ref="AW23:AX23"/>
    <mergeCell ref="AY23:AZ23"/>
    <mergeCell ref="B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Y19:AZ19"/>
    <mergeCell ref="AQ20:AR20"/>
    <mergeCell ref="AS20:AT20"/>
    <mergeCell ref="AU20:AV20"/>
    <mergeCell ref="AW20:AX20"/>
    <mergeCell ref="AY20:AZ20"/>
    <mergeCell ref="AO21:AP21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AM21:AN21"/>
    <mergeCell ref="AY21:AZ21"/>
    <mergeCell ref="AA22:AB22"/>
    <mergeCell ref="AC22:AD22"/>
    <mergeCell ref="AE22:AF22"/>
    <mergeCell ref="AG22:AH22"/>
    <mergeCell ref="AU19:AV19"/>
    <mergeCell ref="AW19:AX19"/>
    <mergeCell ref="B19:R19"/>
    <mergeCell ref="AS19:AT19"/>
    <mergeCell ref="B21:R21"/>
    <mergeCell ref="AQ21:AR21"/>
    <mergeCell ref="AS21:AT21"/>
    <mergeCell ref="AU21:AV21"/>
    <mergeCell ref="AW21:AX21"/>
    <mergeCell ref="AK19:AL19"/>
    <mergeCell ref="AO20:AP20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B20:R20"/>
    <mergeCell ref="AV14:AW14"/>
    <mergeCell ref="AV15:AW15"/>
    <mergeCell ref="S20:T20"/>
    <mergeCell ref="U20:V20"/>
    <mergeCell ref="W20:X20"/>
    <mergeCell ref="Y20:Z20"/>
    <mergeCell ref="AM20:AN20"/>
    <mergeCell ref="AQ19:AR19"/>
    <mergeCell ref="AR16:AS16"/>
    <mergeCell ref="AK15:AL15"/>
    <mergeCell ref="AR15:AS15"/>
    <mergeCell ref="AM19:AN19"/>
    <mergeCell ref="S19:T19"/>
    <mergeCell ref="U19:V19"/>
    <mergeCell ref="W19:X19"/>
    <mergeCell ref="Y19:Z19"/>
    <mergeCell ref="AA19:AB19"/>
    <mergeCell ref="AC19:AD19"/>
    <mergeCell ref="AG19:AH19"/>
    <mergeCell ref="AE19:AF19"/>
    <mergeCell ref="AO19:AP19"/>
    <mergeCell ref="AI19:AJ19"/>
    <mergeCell ref="AM18:AN18"/>
    <mergeCell ref="AT15:AU15"/>
    <mergeCell ref="B15:R15"/>
    <mergeCell ref="S15:T15"/>
    <mergeCell ref="V15:W15"/>
    <mergeCell ref="X15:Y15"/>
    <mergeCell ref="AA15:AB15"/>
    <mergeCell ref="AC15:AD15"/>
    <mergeCell ref="AF15:AG15"/>
    <mergeCell ref="AH15:AI15"/>
    <mergeCell ref="AT16:AU16"/>
    <mergeCell ref="AY16:AZ16"/>
    <mergeCell ref="S17:AD17"/>
    <mergeCell ref="A18:R18"/>
    <mergeCell ref="AQ18:AR18"/>
    <mergeCell ref="AS18:AT18"/>
    <mergeCell ref="AU18:AV18"/>
    <mergeCell ref="AW18:AX18"/>
    <mergeCell ref="AY18:AZ18"/>
    <mergeCell ref="Y18:Z18"/>
    <mergeCell ref="AA18:AB18"/>
    <mergeCell ref="AM16:AQ16"/>
    <mergeCell ref="AO18:AP18"/>
    <mergeCell ref="S18:T18"/>
    <mergeCell ref="U18:V18"/>
    <mergeCell ref="W18:X18"/>
    <mergeCell ref="AG18:AH18"/>
    <mergeCell ref="AI18:AJ18"/>
    <mergeCell ref="AK18:AL18"/>
    <mergeCell ref="AC18:AD18"/>
    <mergeCell ref="AE18:AF18"/>
    <mergeCell ref="AY15:AZ15"/>
    <mergeCell ref="AM11:AN11"/>
    <mergeCell ref="AP11:AQ11"/>
    <mergeCell ref="AR11:AS11"/>
    <mergeCell ref="AT11:AU11"/>
    <mergeCell ref="AV11:AW11"/>
    <mergeCell ref="AY11:AZ11"/>
    <mergeCell ref="AM12:AN12"/>
    <mergeCell ref="AP12:AQ12"/>
    <mergeCell ref="AR12:AS12"/>
    <mergeCell ref="AT12:AU12"/>
    <mergeCell ref="AV12:AW12"/>
    <mergeCell ref="AY12:AZ12"/>
    <mergeCell ref="AM13:AN13"/>
    <mergeCell ref="AP13:AQ13"/>
    <mergeCell ref="AR13:AS13"/>
    <mergeCell ref="AT13:AU13"/>
    <mergeCell ref="AV13:AW13"/>
    <mergeCell ref="AY13:AZ13"/>
    <mergeCell ref="AP14:AQ14"/>
    <mergeCell ref="AR14:AS14"/>
    <mergeCell ref="AT14:AU14"/>
    <mergeCell ref="AY14:AZ14"/>
    <mergeCell ref="AM14:AN14"/>
    <mergeCell ref="A1:BB1"/>
    <mergeCell ref="A2:BB2"/>
    <mergeCell ref="A3:BB3"/>
    <mergeCell ref="A4:BB4"/>
    <mergeCell ref="A5:BB5"/>
    <mergeCell ref="A7:BA7"/>
    <mergeCell ref="B12:R12"/>
    <mergeCell ref="S12:T12"/>
    <mergeCell ref="V12:W12"/>
    <mergeCell ref="AC11:AD11"/>
    <mergeCell ref="AC12:AD12"/>
    <mergeCell ref="AF12:AG12"/>
    <mergeCell ref="A10:R10"/>
    <mergeCell ref="AH12:AI12"/>
    <mergeCell ref="B11:R11"/>
    <mergeCell ref="X11:Y11"/>
    <mergeCell ref="AR10:AS10"/>
    <mergeCell ref="AT10:AU10"/>
    <mergeCell ref="AV10:AW10"/>
    <mergeCell ref="AY10:AZ10"/>
    <mergeCell ref="AA11:AB11"/>
    <mergeCell ref="AF11:AG11"/>
    <mergeCell ref="AH11:AI11"/>
    <mergeCell ref="AK11:AL11"/>
    <mergeCell ref="AK12:AL12"/>
    <mergeCell ref="AA20:AB20"/>
    <mergeCell ref="AC20:AD20"/>
    <mergeCell ref="AE20:AF20"/>
    <mergeCell ref="AG20:AH20"/>
    <mergeCell ref="AI20:AJ20"/>
    <mergeCell ref="AK20:AL20"/>
    <mergeCell ref="AI21:AJ21"/>
    <mergeCell ref="AK21:AL21"/>
    <mergeCell ref="AH13:AI13"/>
    <mergeCell ref="AC14:AD14"/>
    <mergeCell ref="AF14:AG14"/>
    <mergeCell ref="AK13:AL13"/>
    <mergeCell ref="V33:W33"/>
    <mergeCell ref="X33:Y33"/>
    <mergeCell ref="AF33:AG33"/>
    <mergeCell ref="AH33:AI33"/>
    <mergeCell ref="U24:V24"/>
    <mergeCell ref="W24:X24"/>
    <mergeCell ref="Y24:Z24"/>
    <mergeCell ref="AA24:AB24"/>
    <mergeCell ref="U39:V39"/>
    <mergeCell ref="W39:X39"/>
    <mergeCell ref="Y39:Z39"/>
    <mergeCell ref="AE39:AF39"/>
    <mergeCell ref="AG39:AH39"/>
    <mergeCell ref="AI39:AJ39"/>
    <mergeCell ref="AK39:AL39"/>
    <mergeCell ref="AM39:AN39"/>
    <mergeCell ref="AO39:AP39"/>
    <mergeCell ref="S40:T40"/>
    <mergeCell ref="AC40:AD40"/>
    <mergeCell ref="B39:R39"/>
    <mergeCell ref="AA39:AB39"/>
    <mergeCell ref="AC39:AD39"/>
    <mergeCell ref="U40:V40"/>
    <mergeCell ref="W40:X40"/>
    <mergeCell ref="Y40:Z40"/>
    <mergeCell ref="AA40:AB40"/>
    <mergeCell ref="S39:T39"/>
    <mergeCell ref="B13:R13"/>
    <mergeCell ref="S13:T13"/>
    <mergeCell ref="V13:W13"/>
    <mergeCell ref="X13:Y13"/>
    <mergeCell ref="AA13:AB13"/>
    <mergeCell ref="B14:R14"/>
    <mergeCell ref="S14:T14"/>
    <mergeCell ref="V14:W14"/>
    <mergeCell ref="X14:Y14"/>
    <mergeCell ref="AA14:AB14"/>
    <mergeCell ref="B41:R41"/>
    <mergeCell ref="S41:T41"/>
    <mergeCell ref="AA41:AB41"/>
    <mergeCell ref="AI42:AJ42"/>
    <mergeCell ref="AK42:AL42"/>
    <mergeCell ref="AM42:AN42"/>
    <mergeCell ref="AO42:AP42"/>
    <mergeCell ref="AM31:AN31"/>
    <mergeCell ref="S31:T31"/>
    <mergeCell ref="AA31:AB31"/>
    <mergeCell ref="AC31:AD31"/>
    <mergeCell ref="B33:R33"/>
    <mergeCell ref="S33:T33"/>
    <mergeCell ref="AA33:AB33"/>
    <mergeCell ref="AC33:AD33"/>
    <mergeCell ref="AC32:AD32"/>
    <mergeCell ref="AK32:AL32"/>
    <mergeCell ref="B32:R32"/>
    <mergeCell ref="S32:T32"/>
    <mergeCell ref="AA32:AB32"/>
    <mergeCell ref="AK33:AL33"/>
    <mergeCell ref="AM33:AN33"/>
    <mergeCell ref="AP33:AQ33"/>
    <mergeCell ref="B40:R40"/>
  </mergeCells>
  <pageMargins left="0.511811024" right="0.511811024" top="0.78740157499999996" bottom="0.78740157499999996" header="0.31496062000000002" footer="0.31496062000000002"/>
  <pageSetup paperSize="9" orientation="portrait" r:id="rId1"/>
  <colBreaks count="1" manualBreakCount="1">
    <brk id="5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8"/>
  <sheetViews>
    <sheetView showGridLines="0" topLeftCell="A41" workbookViewId="0">
      <selection activeCell="BE53" sqref="BE53"/>
    </sheetView>
  </sheetViews>
  <sheetFormatPr defaultRowHeight="12.75"/>
  <cols>
    <col min="1" max="1" width="3" customWidth="1"/>
    <col min="2" max="54" width="1.7109375" customWidth="1"/>
  </cols>
  <sheetData>
    <row r="1" spans="1:54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4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4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4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4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4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4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82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4" s="2" customFormat="1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52">
        <v>1</v>
      </c>
      <c r="T10" s="53"/>
      <c r="U10" s="53"/>
      <c r="V10" s="53"/>
      <c r="W10" s="53"/>
      <c r="X10" s="54">
        <v>2</v>
      </c>
      <c r="Y10" s="53"/>
      <c r="Z10" s="53"/>
      <c r="AA10" s="53"/>
      <c r="AB10" s="53"/>
      <c r="AC10" s="54">
        <v>3</v>
      </c>
      <c r="AD10" s="53"/>
      <c r="AE10" s="53"/>
      <c r="AF10" s="53"/>
      <c r="AG10" s="53"/>
      <c r="AH10" s="54">
        <v>4</v>
      </c>
      <c r="AI10" s="53"/>
      <c r="AJ10" s="53"/>
      <c r="AK10" s="53"/>
      <c r="AL10" s="53"/>
      <c r="AM10" s="54">
        <v>5</v>
      </c>
      <c r="AN10" s="53"/>
      <c r="AO10" s="53"/>
      <c r="AP10" s="53"/>
      <c r="AQ10" s="69"/>
      <c r="AR10" s="325" t="s">
        <v>9</v>
      </c>
      <c r="AS10" s="326"/>
      <c r="AT10" s="325" t="s">
        <v>10</v>
      </c>
      <c r="AU10" s="326"/>
      <c r="AV10" s="325" t="s">
        <v>11</v>
      </c>
      <c r="AW10" s="326"/>
      <c r="AX10" s="109"/>
      <c r="AY10" s="328"/>
      <c r="AZ10" s="328"/>
    </row>
    <row r="11" spans="1:54" s="2" customFormat="1" ht="13.5" thickTop="1">
      <c r="A11" s="18">
        <v>1</v>
      </c>
      <c r="B11" s="274" t="s">
        <v>83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  <c r="S11" s="70"/>
      <c r="T11" s="71"/>
      <c r="U11" s="71"/>
      <c r="V11" s="71"/>
      <c r="W11" s="71"/>
      <c r="X11" s="315">
        <v>1</v>
      </c>
      <c r="Y11" s="316"/>
      <c r="Z11" s="199" t="s">
        <v>13</v>
      </c>
      <c r="AA11" s="316">
        <v>2</v>
      </c>
      <c r="AB11" s="317"/>
      <c r="AC11" s="370">
        <v>4</v>
      </c>
      <c r="AD11" s="371"/>
      <c r="AE11" s="164" t="s">
        <v>13</v>
      </c>
      <c r="AF11" s="371">
        <v>0</v>
      </c>
      <c r="AG11" s="372"/>
      <c r="AH11" s="596">
        <v>1</v>
      </c>
      <c r="AI11" s="597"/>
      <c r="AJ11" s="165" t="s">
        <v>13</v>
      </c>
      <c r="AK11" s="597">
        <v>1</v>
      </c>
      <c r="AL11" s="598"/>
      <c r="AM11" s="370">
        <v>5</v>
      </c>
      <c r="AN11" s="371"/>
      <c r="AO11" s="164" t="s">
        <v>13</v>
      </c>
      <c r="AP11" s="371">
        <v>3</v>
      </c>
      <c r="AQ11" s="606"/>
      <c r="AR11" s="514">
        <f>SUM(D11+I11+N11+S11+X11+AC11+AH11+AM11)</f>
        <v>11</v>
      </c>
      <c r="AS11" s="515"/>
      <c r="AT11" s="514">
        <f>SUM(G11+L11+Q11+V11+AA11+AF11+AK11+AP11)</f>
        <v>6</v>
      </c>
      <c r="AU11" s="515"/>
      <c r="AV11" s="510">
        <v>7</v>
      </c>
      <c r="AW11" s="511"/>
      <c r="AX11" s="115"/>
      <c r="AY11" s="512"/>
      <c r="AZ11" s="512"/>
    </row>
    <row r="12" spans="1:54" s="2" customFormat="1">
      <c r="A12" s="19">
        <v>2</v>
      </c>
      <c r="B12" s="263" t="s">
        <v>84</v>
      </c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1"/>
      <c r="S12" s="556">
        <v>2</v>
      </c>
      <c r="T12" s="368"/>
      <c r="U12" s="139" t="s">
        <v>13</v>
      </c>
      <c r="V12" s="368">
        <v>1</v>
      </c>
      <c r="W12" s="369"/>
      <c r="X12" s="172"/>
      <c r="Y12" s="173"/>
      <c r="Z12" s="173"/>
      <c r="AA12" s="173"/>
      <c r="AB12" s="173"/>
      <c r="AC12" s="367">
        <v>8</v>
      </c>
      <c r="AD12" s="368"/>
      <c r="AE12" s="139" t="s">
        <v>13</v>
      </c>
      <c r="AF12" s="368">
        <v>0</v>
      </c>
      <c r="AG12" s="369"/>
      <c r="AH12" s="367">
        <v>5</v>
      </c>
      <c r="AI12" s="368"/>
      <c r="AJ12" s="139" t="s">
        <v>13</v>
      </c>
      <c r="AK12" s="368">
        <v>1</v>
      </c>
      <c r="AL12" s="369"/>
      <c r="AM12" s="595">
        <v>3</v>
      </c>
      <c r="AN12" s="592"/>
      <c r="AO12" s="104" t="s">
        <v>13</v>
      </c>
      <c r="AP12" s="592">
        <v>3</v>
      </c>
      <c r="AQ12" s="607"/>
      <c r="AR12" s="517">
        <f>SUM(D12+I12+N12+S12+X12+AC12+AH12+AM12)</f>
        <v>18</v>
      </c>
      <c r="AS12" s="518"/>
      <c r="AT12" s="517">
        <f>SUM(G12+L12+Q12+V12+AA12+AF12+AK12+AP12)</f>
        <v>5</v>
      </c>
      <c r="AU12" s="518"/>
      <c r="AV12" s="519">
        <v>10</v>
      </c>
      <c r="AW12" s="520"/>
      <c r="AX12" s="115"/>
      <c r="AY12" s="512"/>
      <c r="AZ12" s="512"/>
    </row>
    <row r="13" spans="1:54" s="2" customFormat="1">
      <c r="A13" s="19">
        <v>3</v>
      </c>
      <c r="B13" s="263" t="s">
        <v>85</v>
      </c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1"/>
      <c r="S13" s="363">
        <v>0</v>
      </c>
      <c r="T13" s="364"/>
      <c r="U13" s="134" t="s">
        <v>13</v>
      </c>
      <c r="V13" s="364">
        <v>4</v>
      </c>
      <c r="W13" s="365"/>
      <c r="X13" s="366">
        <v>0</v>
      </c>
      <c r="Y13" s="364"/>
      <c r="Z13" s="134" t="s">
        <v>13</v>
      </c>
      <c r="AA13" s="364">
        <v>8</v>
      </c>
      <c r="AB13" s="365"/>
      <c r="AC13" s="172"/>
      <c r="AD13" s="173"/>
      <c r="AE13" s="173"/>
      <c r="AF13" s="173"/>
      <c r="AG13" s="173"/>
      <c r="AH13" s="366">
        <v>2</v>
      </c>
      <c r="AI13" s="364"/>
      <c r="AJ13" s="134" t="s">
        <v>13</v>
      </c>
      <c r="AK13" s="364">
        <v>4</v>
      </c>
      <c r="AL13" s="365"/>
      <c r="AM13" s="366">
        <v>0</v>
      </c>
      <c r="AN13" s="364"/>
      <c r="AO13" s="134" t="s">
        <v>13</v>
      </c>
      <c r="AP13" s="364">
        <v>3</v>
      </c>
      <c r="AQ13" s="516"/>
      <c r="AR13" s="517">
        <f>SUM(D13+I13+N13+S13+X13+AC13+AH13+AM13)</f>
        <v>2</v>
      </c>
      <c r="AS13" s="518"/>
      <c r="AT13" s="517">
        <f>SUM(G13+L13+Q13+V13+AA13+AF13+AK13+AP13)</f>
        <v>19</v>
      </c>
      <c r="AU13" s="518"/>
      <c r="AV13" s="519">
        <v>0</v>
      </c>
      <c r="AW13" s="520"/>
      <c r="AX13" s="115"/>
      <c r="AY13" s="512"/>
      <c r="AZ13" s="512"/>
    </row>
    <row r="14" spans="1:54" s="2" customFormat="1">
      <c r="A14" s="19">
        <v>4</v>
      </c>
      <c r="B14" s="263" t="s">
        <v>15</v>
      </c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1"/>
      <c r="S14" s="591">
        <v>1</v>
      </c>
      <c r="T14" s="592"/>
      <c r="U14" s="104" t="s">
        <v>13</v>
      </c>
      <c r="V14" s="592">
        <v>1</v>
      </c>
      <c r="W14" s="593"/>
      <c r="X14" s="366">
        <v>1</v>
      </c>
      <c r="Y14" s="364"/>
      <c r="Z14" s="134" t="s">
        <v>13</v>
      </c>
      <c r="AA14" s="364">
        <v>5</v>
      </c>
      <c r="AB14" s="365"/>
      <c r="AC14" s="367">
        <v>4</v>
      </c>
      <c r="AD14" s="368"/>
      <c r="AE14" s="139" t="s">
        <v>13</v>
      </c>
      <c r="AF14" s="368">
        <v>2</v>
      </c>
      <c r="AG14" s="369"/>
      <c r="AH14" s="27"/>
      <c r="AI14" s="28"/>
      <c r="AJ14" s="28"/>
      <c r="AK14" s="28"/>
      <c r="AL14" s="28"/>
      <c r="AM14" s="305">
        <v>1</v>
      </c>
      <c r="AN14" s="303"/>
      <c r="AO14" s="130" t="s">
        <v>70</v>
      </c>
      <c r="AP14" s="303">
        <v>8</v>
      </c>
      <c r="AQ14" s="608"/>
      <c r="AR14" s="517">
        <f>SUM(D14+I14+N14+S14+X14+AC14+AH14+AM14)</f>
        <v>7</v>
      </c>
      <c r="AS14" s="518"/>
      <c r="AT14" s="517">
        <f>SUM(G14+L14+Q14+V14+AA14+AF14+AK14+AP14)</f>
        <v>16</v>
      </c>
      <c r="AU14" s="518"/>
      <c r="AV14" s="519">
        <v>4</v>
      </c>
      <c r="AW14" s="520"/>
      <c r="AX14" s="115"/>
      <c r="AY14" s="512"/>
      <c r="AZ14" s="512"/>
    </row>
    <row r="15" spans="1:54" s="2" customFormat="1" ht="13.5" thickBot="1">
      <c r="A15" s="35">
        <v>5</v>
      </c>
      <c r="B15" s="258" t="s">
        <v>72</v>
      </c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7"/>
      <c r="S15" s="573">
        <v>3</v>
      </c>
      <c r="T15" s="546"/>
      <c r="U15" s="167" t="s">
        <v>13</v>
      </c>
      <c r="V15" s="546">
        <v>5</v>
      </c>
      <c r="W15" s="574"/>
      <c r="X15" s="609">
        <v>3</v>
      </c>
      <c r="Y15" s="610"/>
      <c r="Z15" s="171" t="s">
        <v>13</v>
      </c>
      <c r="AA15" s="610">
        <v>3</v>
      </c>
      <c r="AB15" s="611"/>
      <c r="AC15" s="361">
        <v>3</v>
      </c>
      <c r="AD15" s="360"/>
      <c r="AE15" s="163" t="s">
        <v>13</v>
      </c>
      <c r="AF15" s="360">
        <v>0</v>
      </c>
      <c r="AG15" s="362"/>
      <c r="AH15" s="287">
        <v>8</v>
      </c>
      <c r="AI15" s="286"/>
      <c r="AJ15" s="135" t="s">
        <v>13</v>
      </c>
      <c r="AK15" s="286">
        <v>1</v>
      </c>
      <c r="AL15" s="288"/>
      <c r="AM15" s="72"/>
      <c r="AN15" s="73"/>
      <c r="AO15" s="73"/>
      <c r="AP15" s="73"/>
      <c r="AQ15" s="74"/>
      <c r="AR15" s="522">
        <f>SUM(D15+I15+N15+S15+X15+AC15+AH15+AM15)</f>
        <v>17</v>
      </c>
      <c r="AS15" s="523"/>
      <c r="AT15" s="522">
        <f>SUM(G15+L15+Q15+V15+AA15+AF15+AK15+AP15)</f>
        <v>9</v>
      </c>
      <c r="AU15" s="523"/>
      <c r="AV15" s="524">
        <v>7</v>
      </c>
      <c r="AW15" s="525"/>
      <c r="AX15" s="115"/>
      <c r="AY15" s="512"/>
      <c r="AZ15" s="512"/>
    </row>
    <row r="16" spans="1:54" s="2" customFormat="1" ht="14.25" thickTop="1" thickBot="1">
      <c r="A16" s="3"/>
      <c r="N16" s="4"/>
      <c r="S16" s="4"/>
      <c r="X16" s="4"/>
      <c r="AC16" s="4"/>
      <c r="AH16" s="4"/>
      <c r="AM16" s="526" t="s">
        <v>71</v>
      </c>
      <c r="AN16" s="527"/>
      <c r="AO16" s="527"/>
      <c r="AP16" s="527"/>
      <c r="AQ16" s="528"/>
      <c r="AR16" s="529">
        <f>SUM(AR11:AR15)</f>
        <v>55</v>
      </c>
      <c r="AS16" s="530"/>
      <c r="AT16" s="529">
        <f>SUM(AT11:AT15)</f>
        <v>55</v>
      </c>
      <c r="AU16" s="530"/>
      <c r="AV16" s="55"/>
      <c r="AW16" s="68"/>
      <c r="AX16" s="116"/>
      <c r="AY16" s="521"/>
      <c r="AZ16" s="521"/>
    </row>
    <row r="17" spans="1:54" s="2" customFormat="1" ht="12.75" customHeight="1" thickTop="1" thickBot="1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289" t="s">
        <v>18</v>
      </c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4" s="2" customFormat="1" ht="14.25" thickTop="1" thickBot="1">
      <c r="A18" s="208" t="s">
        <v>8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S18" s="251">
        <v>1</v>
      </c>
      <c r="T18" s="252"/>
      <c r="U18" s="253">
        <v>2</v>
      </c>
      <c r="V18" s="252"/>
      <c r="W18" s="253">
        <v>3</v>
      </c>
      <c r="X18" s="252"/>
      <c r="Y18" s="253">
        <v>4</v>
      </c>
      <c r="Z18" s="252"/>
      <c r="AA18" s="253">
        <v>5</v>
      </c>
      <c r="AB18" s="252"/>
      <c r="AC18" s="253">
        <v>6</v>
      </c>
      <c r="AD18" s="252"/>
      <c r="AE18" s="253">
        <v>7</v>
      </c>
      <c r="AF18" s="252"/>
      <c r="AG18" s="253">
        <v>8</v>
      </c>
      <c r="AH18" s="252"/>
      <c r="AI18" s="253">
        <v>9</v>
      </c>
      <c r="AJ18" s="252"/>
      <c r="AK18" s="253">
        <v>10</v>
      </c>
      <c r="AL18" s="252"/>
      <c r="AM18" s="253">
        <v>11</v>
      </c>
      <c r="AN18" s="252"/>
      <c r="AO18" s="253">
        <v>12</v>
      </c>
      <c r="AP18" s="254"/>
      <c r="AQ18" s="273"/>
      <c r="AR18" s="273"/>
      <c r="AS18" s="273"/>
      <c r="AT18" s="273"/>
      <c r="AU18" s="273"/>
      <c r="AV18" s="273"/>
      <c r="AW18" s="328"/>
      <c r="AX18" s="328"/>
      <c r="AY18" s="273"/>
      <c r="AZ18" s="273"/>
    </row>
    <row r="19" spans="1:54" s="2" customFormat="1" ht="13.5" thickTop="1">
      <c r="A19" s="18">
        <v>1</v>
      </c>
      <c r="B19" s="274" t="s">
        <v>83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6"/>
      <c r="S19" s="531" t="s">
        <v>126</v>
      </c>
      <c r="T19" s="532"/>
      <c r="U19" s="532" t="s">
        <v>126</v>
      </c>
      <c r="V19" s="532"/>
      <c r="W19" s="532" t="s">
        <v>126</v>
      </c>
      <c r="X19" s="532"/>
      <c r="Y19" s="532" t="s">
        <v>126</v>
      </c>
      <c r="Z19" s="532"/>
      <c r="AA19" s="532" t="s">
        <v>126</v>
      </c>
      <c r="AB19" s="532"/>
      <c r="AC19" s="532" t="s">
        <v>126</v>
      </c>
      <c r="AD19" s="532"/>
      <c r="AE19" s="532" t="s">
        <v>126</v>
      </c>
      <c r="AF19" s="532"/>
      <c r="AG19" s="534"/>
      <c r="AH19" s="534"/>
      <c r="AI19" s="534"/>
      <c r="AJ19" s="534"/>
      <c r="AK19" s="534"/>
      <c r="AL19" s="534"/>
      <c r="AM19" s="534"/>
      <c r="AN19" s="534"/>
      <c r="AO19" s="534"/>
      <c r="AP19" s="535"/>
      <c r="AQ19" s="250"/>
      <c r="AR19" s="250"/>
      <c r="AS19" s="250"/>
      <c r="AT19" s="250"/>
      <c r="AU19" s="250"/>
      <c r="AV19" s="250"/>
      <c r="AW19" s="536"/>
      <c r="AX19" s="536"/>
      <c r="AY19" s="533"/>
      <c r="AZ19" s="533"/>
    </row>
    <row r="20" spans="1:54" s="2" customFormat="1">
      <c r="A20" s="19">
        <v>2</v>
      </c>
      <c r="B20" s="263" t="s">
        <v>84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1"/>
      <c r="S20" s="270" t="s">
        <v>126</v>
      </c>
      <c r="T20" s="271"/>
      <c r="U20" s="272" t="s">
        <v>126</v>
      </c>
      <c r="V20" s="271"/>
      <c r="W20" s="272" t="s">
        <v>126</v>
      </c>
      <c r="X20" s="271"/>
      <c r="Y20" s="272" t="s">
        <v>126</v>
      </c>
      <c r="Z20" s="271"/>
      <c r="AA20" s="272" t="s">
        <v>126</v>
      </c>
      <c r="AB20" s="271"/>
      <c r="AC20" s="272" t="s">
        <v>126</v>
      </c>
      <c r="AD20" s="271"/>
      <c r="AE20" s="272" t="s">
        <v>126</v>
      </c>
      <c r="AF20" s="271"/>
      <c r="AG20" s="272" t="s">
        <v>126</v>
      </c>
      <c r="AH20" s="271"/>
      <c r="AI20" s="272" t="s">
        <v>126</v>
      </c>
      <c r="AJ20" s="271"/>
      <c r="AK20" s="604" t="s">
        <v>126</v>
      </c>
      <c r="AL20" s="605"/>
      <c r="AM20" s="268"/>
      <c r="AN20" s="267"/>
      <c r="AO20" s="268"/>
      <c r="AP20" s="537"/>
      <c r="AQ20" s="250"/>
      <c r="AR20" s="250"/>
      <c r="AS20" s="250"/>
      <c r="AT20" s="250"/>
      <c r="AU20" s="250"/>
      <c r="AV20" s="250"/>
      <c r="AW20" s="536"/>
      <c r="AX20" s="536"/>
      <c r="AY20" s="250"/>
      <c r="AZ20" s="250"/>
    </row>
    <row r="21" spans="1:54" s="2" customFormat="1">
      <c r="A21" s="19">
        <v>3</v>
      </c>
      <c r="B21" s="263" t="s">
        <v>85</v>
      </c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1"/>
      <c r="S21" s="266"/>
      <c r="T21" s="267"/>
      <c r="U21" s="268"/>
      <c r="V21" s="267"/>
      <c r="W21" s="268"/>
      <c r="X21" s="267"/>
      <c r="Y21" s="268"/>
      <c r="Z21" s="267"/>
      <c r="AA21" s="268"/>
      <c r="AB21" s="267"/>
      <c r="AC21" s="268"/>
      <c r="AD21" s="267"/>
      <c r="AE21" s="268"/>
      <c r="AF21" s="267"/>
      <c r="AG21" s="268"/>
      <c r="AH21" s="267"/>
      <c r="AI21" s="268"/>
      <c r="AJ21" s="267"/>
      <c r="AK21" s="268"/>
      <c r="AL21" s="267"/>
      <c r="AM21" s="268"/>
      <c r="AN21" s="267"/>
      <c r="AO21" s="268"/>
      <c r="AP21" s="537"/>
      <c r="AQ21" s="250"/>
      <c r="AR21" s="250"/>
      <c r="AS21" s="250"/>
      <c r="AT21" s="250"/>
      <c r="AU21" s="250"/>
      <c r="AV21" s="250"/>
      <c r="AW21" s="536"/>
      <c r="AX21" s="536"/>
      <c r="AY21" s="250"/>
      <c r="AZ21" s="250"/>
    </row>
    <row r="22" spans="1:54" s="2" customFormat="1">
      <c r="A22" s="19">
        <v>4</v>
      </c>
      <c r="B22" s="263" t="s">
        <v>15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1"/>
      <c r="S22" s="270" t="s">
        <v>126</v>
      </c>
      <c r="T22" s="271"/>
      <c r="U22" s="272" t="s">
        <v>126</v>
      </c>
      <c r="V22" s="271"/>
      <c r="W22" s="272" t="s">
        <v>126</v>
      </c>
      <c r="X22" s="271"/>
      <c r="Y22" s="272" t="s">
        <v>126</v>
      </c>
      <c r="Z22" s="271"/>
      <c r="AA22" s="268"/>
      <c r="AB22" s="267"/>
      <c r="AC22" s="268"/>
      <c r="AD22" s="267"/>
      <c r="AE22" s="268"/>
      <c r="AF22" s="267"/>
      <c r="AG22" s="268"/>
      <c r="AH22" s="267"/>
      <c r="AI22" s="268"/>
      <c r="AJ22" s="267"/>
      <c r="AK22" s="268"/>
      <c r="AL22" s="267"/>
      <c r="AM22" s="268"/>
      <c r="AN22" s="267"/>
      <c r="AO22" s="268"/>
      <c r="AP22" s="537"/>
      <c r="AQ22" s="250"/>
      <c r="AR22" s="250"/>
      <c r="AS22" s="250"/>
      <c r="AT22" s="250"/>
      <c r="AU22" s="250"/>
      <c r="AV22" s="250"/>
      <c r="AW22" s="536"/>
      <c r="AX22" s="536"/>
      <c r="AY22" s="250"/>
      <c r="AZ22" s="250"/>
    </row>
    <row r="23" spans="1:54" s="2" customFormat="1" ht="13.5" thickBot="1">
      <c r="A23" s="35">
        <v>5</v>
      </c>
      <c r="B23" s="258" t="s">
        <v>72</v>
      </c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7"/>
      <c r="S23" s="261" t="s">
        <v>126</v>
      </c>
      <c r="T23" s="262"/>
      <c r="U23" s="255" t="s">
        <v>126</v>
      </c>
      <c r="V23" s="262"/>
      <c r="W23" s="255" t="s">
        <v>126</v>
      </c>
      <c r="X23" s="262"/>
      <c r="Y23" s="255" t="s">
        <v>126</v>
      </c>
      <c r="Z23" s="262"/>
      <c r="AA23" s="255" t="s">
        <v>126</v>
      </c>
      <c r="AB23" s="262"/>
      <c r="AC23" s="255" t="s">
        <v>126</v>
      </c>
      <c r="AD23" s="262"/>
      <c r="AE23" s="255" t="s">
        <v>126</v>
      </c>
      <c r="AF23" s="262"/>
      <c r="AG23" s="329"/>
      <c r="AH23" s="331"/>
      <c r="AI23" s="329"/>
      <c r="AJ23" s="331"/>
      <c r="AK23" s="329"/>
      <c r="AL23" s="331"/>
      <c r="AM23" s="329"/>
      <c r="AN23" s="331"/>
      <c r="AO23" s="329"/>
      <c r="AP23" s="588"/>
      <c r="AQ23" s="250"/>
      <c r="AR23" s="250"/>
      <c r="AS23" s="250"/>
      <c r="AT23" s="250"/>
      <c r="AU23" s="250"/>
      <c r="AV23" s="250"/>
      <c r="AW23" s="536"/>
      <c r="AX23" s="536"/>
      <c r="AY23" s="250"/>
      <c r="AZ23" s="250"/>
    </row>
    <row r="24" spans="1:54" s="2" customFormat="1" ht="14.25" thickTop="1" thickBot="1">
      <c r="A24" s="3"/>
      <c r="S24" s="251">
        <v>12</v>
      </c>
      <c r="T24" s="252"/>
      <c r="U24" s="253">
        <v>11</v>
      </c>
      <c r="V24" s="252"/>
      <c r="W24" s="253">
        <v>10</v>
      </c>
      <c r="X24" s="252"/>
      <c r="Y24" s="253">
        <v>9</v>
      </c>
      <c r="Z24" s="252"/>
      <c r="AA24" s="253">
        <v>8</v>
      </c>
      <c r="AB24" s="252"/>
      <c r="AC24" s="253">
        <v>7</v>
      </c>
      <c r="AD24" s="252"/>
      <c r="AE24" s="253">
        <v>6</v>
      </c>
      <c r="AF24" s="252"/>
      <c r="AG24" s="253">
        <v>5</v>
      </c>
      <c r="AH24" s="252"/>
      <c r="AI24" s="253">
        <v>4</v>
      </c>
      <c r="AJ24" s="252"/>
      <c r="AK24" s="253">
        <v>3</v>
      </c>
      <c r="AL24" s="252"/>
      <c r="AM24" s="253">
        <v>2</v>
      </c>
      <c r="AN24" s="252"/>
      <c r="AO24" s="253">
        <v>1</v>
      </c>
      <c r="AP24" s="254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</row>
    <row r="25" spans="1:54" ht="13.5" thickTop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75"/>
      <c r="AJ25" s="75"/>
      <c r="AK25" s="76" t="s">
        <v>19</v>
      </c>
      <c r="AL25" s="75"/>
      <c r="AM25" s="75"/>
      <c r="AN25" s="75"/>
      <c r="AO25" s="2"/>
      <c r="AP25" s="2"/>
      <c r="AQ25" s="36"/>
      <c r="AR25" s="2"/>
      <c r="AS25" s="2"/>
      <c r="AT25" s="2"/>
      <c r="AU25" s="2"/>
      <c r="AV25" s="2"/>
      <c r="AW25" s="36"/>
      <c r="AX25" s="2"/>
      <c r="AY25" s="2"/>
      <c r="AZ25" s="2"/>
    </row>
    <row r="26" spans="1:54" ht="13.5" thickBot="1"/>
    <row r="27" spans="1:54" s="2" customFormat="1" ht="14.25" thickTop="1" thickBot="1">
      <c r="A27" s="208" t="s">
        <v>20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393">
        <v>1</v>
      </c>
      <c r="T27" s="393"/>
      <c r="U27" s="393"/>
      <c r="V27" s="393"/>
      <c r="W27" s="393"/>
      <c r="X27" s="394">
        <v>2</v>
      </c>
      <c r="Y27" s="394"/>
      <c r="Z27" s="394"/>
      <c r="AA27" s="394"/>
      <c r="AB27" s="394"/>
      <c r="AC27" s="394">
        <v>3</v>
      </c>
      <c r="AD27" s="394"/>
      <c r="AE27" s="394"/>
      <c r="AF27" s="394"/>
      <c r="AG27" s="394"/>
      <c r="AH27" s="612">
        <v>4</v>
      </c>
      <c r="AI27" s="612"/>
      <c r="AJ27" s="612"/>
      <c r="AK27" s="612"/>
      <c r="AL27" s="612"/>
      <c r="AM27" s="396">
        <v>5</v>
      </c>
      <c r="AN27" s="396"/>
      <c r="AO27" s="396"/>
      <c r="AP27" s="396"/>
      <c r="AQ27" s="396"/>
      <c r="AR27" s="397">
        <v>6</v>
      </c>
      <c r="AS27" s="397"/>
      <c r="AT27" s="397"/>
      <c r="AU27" s="397"/>
      <c r="AV27" s="397"/>
      <c r="AW27" s="398" t="s">
        <v>9</v>
      </c>
      <c r="AX27" s="398"/>
      <c r="AY27" s="398" t="s">
        <v>10</v>
      </c>
      <c r="AZ27" s="398"/>
      <c r="BA27" s="398" t="s">
        <v>11</v>
      </c>
      <c r="BB27" s="398"/>
    </row>
    <row r="28" spans="1:54" s="2" customFormat="1" ht="13.5" thickTop="1">
      <c r="A28" s="79">
        <v>1</v>
      </c>
      <c r="B28" s="274" t="s">
        <v>86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6"/>
      <c r="S28" s="190"/>
      <c r="T28" s="191"/>
      <c r="U28" s="191"/>
      <c r="V28" s="191"/>
      <c r="W28" s="192"/>
      <c r="X28" s="467">
        <v>1</v>
      </c>
      <c r="Y28" s="467"/>
      <c r="Z28" s="181" t="s">
        <v>13</v>
      </c>
      <c r="AA28" s="470">
        <v>0</v>
      </c>
      <c r="AB28" s="470"/>
      <c r="AC28" s="418">
        <v>2</v>
      </c>
      <c r="AD28" s="418"/>
      <c r="AE28" s="138" t="s">
        <v>13</v>
      </c>
      <c r="AF28" s="453">
        <v>5</v>
      </c>
      <c r="AG28" s="453"/>
      <c r="AH28" s="482">
        <v>2</v>
      </c>
      <c r="AI28" s="482"/>
      <c r="AJ28" s="96" t="s">
        <v>13</v>
      </c>
      <c r="AK28" s="483">
        <v>2</v>
      </c>
      <c r="AL28" s="483"/>
      <c r="AM28" s="454">
        <v>4</v>
      </c>
      <c r="AN28" s="454"/>
      <c r="AO28" s="124" t="s">
        <v>13</v>
      </c>
      <c r="AP28" s="417">
        <v>3</v>
      </c>
      <c r="AQ28" s="417"/>
      <c r="AR28" s="482">
        <v>1</v>
      </c>
      <c r="AS28" s="482"/>
      <c r="AT28" s="96" t="s">
        <v>13</v>
      </c>
      <c r="AU28" s="613">
        <v>1</v>
      </c>
      <c r="AV28" s="613"/>
      <c r="AW28" s="306">
        <f>SUM(X28+AC28+AH28+AM28+AR28)</f>
        <v>10</v>
      </c>
      <c r="AX28" s="306"/>
      <c r="AY28" s="306">
        <f t="shared" ref="AY28:AY33" si="0">SUM(L28+Q28+V28+AA28+AF28+AK28+AP28+AU28)</f>
        <v>11</v>
      </c>
      <c r="AZ28" s="306"/>
      <c r="BA28" s="400">
        <v>8</v>
      </c>
      <c r="BB28" s="400"/>
    </row>
    <row r="29" spans="1:54" s="2" customFormat="1">
      <c r="A29" s="83">
        <v>2</v>
      </c>
      <c r="B29" s="402" t="s">
        <v>53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4"/>
      <c r="S29" s="413">
        <v>0</v>
      </c>
      <c r="T29" s="413"/>
      <c r="U29" s="177" t="s">
        <v>13</v>
      </c>
      <c r="V29" s="414">
        <v>1</v>
      </c>
      <c r="W29" s="414"/>
      <c r="X29" s="178"/>
      <c r="Y29" s="179"/>
      <c r="Z29" s="179"/>
      <c r="AA29" s="179"/>
      <c r="AB29" s="180"/>
      <c r="AC29" s="415">
        <v>0</v>
      </c>
      <c r="AD29" s="415"/>
      <c r="AE29" s="177" t="s">
        <v>13</v>
      </c>
      <c r="AF29" s="414">
        <v>1</v>
      </c>
      <c r="AG29" s="414"/>
      <c r="AH29" s="415">
        <v>0</v>
      </c>
      <c r="AI29" s="415"/>
      <c r="AJ29" s="177" t="s">
        <v>13</v>
      </c>
      <c r="AK29" s="414">
        <v>1</v>
      </c>
      <c r="AL29" s="414"/>
      <c r="AM29" s="415">
        <v>0</v>
      </c>
      <c r="AN29" s="415"/>
      <c r="AO29" s="177" t="s">
        <v>13</v>
      </c>
      <c r="AP29" s="414">
        <v>1</v>
      </c>
      <c r="AQ29" s="414"/>
      <c r="AR29" s="415">
        <v>0</v>
      </c>
      <c r="AS29" s="415"/>
      <c r="AT29" s="177" t="s">
        <v>13</v>
      </c>
      <c r="AU29" s="416">
        <v>1</v>
      </c>
      <c r="AV29" s="416"/>
      <c r="AW29" s="294">
        <f>SUM(I29+N29+S29+AC29+AH29+AM29+AR29)</f>
        <v>0</v>
      </c>
      <c r="AX29" s="294"/>
      <c r="AY29" s="294">
        <f t="shared" si="0"/>
        <v>5</v>
      </c>
      <c r="AZ29" s="294"/>
      <c r="BA29" s="383" t="s">
        <v>158</v>
      </c>
      <c r="BB29" s="383"/>
    </row>
    <row r="30" spans="1:54" s="2" customFormat="1">
      <c r="A30" s="87">
        <v>3</v>
      </c>
      <c r="B30" s="376" t="s">
        <v>87</v>
      </c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485">
        <v>5</v>
      </c>
      <c r="T30" s="485"/>
      <c r="U30" s="131" t="s">
        <v>13</v>
      </c>
      <c r="V30" s="464">
        <v>2</v>
      </c>
      <c r="W30" s="464"/>
      <c r="X30" s="415">
        <v>1</v>
      </c>
      <c r="Y30" s="415"/>
      <c r="Z30" s="177" t="s">
        <v>13</v>
      </c>
      <c r="AA30" s="414">
        <v>0</v>
      </c>
      <c r="AB30" s="414"/>
      <c r="AC30" s="84"/>
      <c r="AD30" s="85"/>
      <c r="AE30" s="85"/>
      <c r="AF30" s="85"/>
      <c r="AG30" s="86"/>
      <c r="AH30" s="456">
        <v>5</v>
      </c>
      <c r="AI30" s="456"/>
      <c r="AJ30" s="131" t="s">
        <v>13</v>
      </c>
      <c r="AK30" s="464">
        <v>2</v>
      </c>
      <c r="AL30" s="464"/>
      <c r="AM30" s="456">
        <v>4</v>
      </c>
      <c r="AN30" s="456"/>
      <c r="AO30" s="131" t="s">
        <v>13</v>
      </c>
      <c r="AP30" s="464">
        <v>3</v>
      </c>
      <c r="AQ30" s="464"/>
      <c r="AR30" s="456">
        <v>4</v>
      </c>
      <c r="AS30" s="456"/>
      <c r="AT30" s="131" t="s">
        <v>13</v>
      </c>
      <c r="AU30" s="486">
        <v>0</v>
      </c>
      <c r="AV30" s="486"/>
      <c r="AW30" s="294">
        <f>SUM(I30+N30+S30+X30+AH30+AM30+AR30)</f>
        <v>19</v>
      </c>
      <c r="AX30" s="294"/>
      <c r="AY30" s="294">
        <f t="shared" si="0"/>
        <v>7</v>
      </c>
      <c r="AZ30" s="294"/>
      <c r="BA30" s="383">
        <v>15</v>
      </c>
      <c r="BB30" s="383"/>
    </row>
    <row r="31" spans="1:54" s="2" customFormat="1">
      <c r="A31" s="87">
        <v>4</v>
      </c>
      <c r="B31" s="376" t="s">
        <v>88</v>
      </c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487">
        <v>2</v>
      </c>
      <c r="T31" s="487"/>
      <c r="U31" s="97" t="s">
        <v>13</v>
      </c>
      <c r="V31" s="473">
        <v>2</v>
      </c>
      <c r="W31" s="473"/>
      <c r="X31" s="415">
        <v>1</v>
      </c>
      <c r="Y31" s="415"/>
      <c r="Z31" s="177" t="s">
        <v>13</v>
      </c>
      <c r="AA31" s="414">
        <v>0</v>
      </c>
      <c r="AB31" s="414"/>
      <c r="AC31" s="455">
        <v>2</v>
      </c>
      <c r="AD31" s="455"/>
      <c r="AE31" s="125" t="s">
        <v>13</v>
      </c>
      <c r="AF31" s="475">
        <v>5</v>
      </c>
      <c r="AG31" s="475"/>
      <c r="AH31" s="84"/>
      <c r="AI31" s="85"/>
      <c r="AJ31" s="85"/>
      <c r="AK31" s="85"/>
      <c r="AL31" s="86"/>
      <c r="AM31" s="455">
        <v>2</v>
      </c>
      <c r="AN31" s="455"/>
      <c r="AO31" s="125" t="s">
        <v>13</v>
      </c>
      <c r="AP31" s="475">
        <v>3</v>
      </c>
      <c r="AQ31" s="475"/>
      <c r="AR31" s="455">
        <v>1</v>
      </c>
      <c r="AS31" s="455"/>
      <c r="AT31" s="125" t="s">
        <v>13</v>
      </c>
      <c r="AU31" s="401">
        <v>2</v>
      </c>
      <c r="AV31" s="401"/>
      <c r="AW31" s="294">
        <f>SUM(I31+N31+S31+X31+AC31+AM31+AR31)</f>
        <v>8</v>
      </c>
      <c r="AX31" s="294"/>
      <c r="AY31" s="294">
        <f t="shared" si="0"/>
        <v>12</v>
      </c>
      <c r="AZ31" s="294"/>
      <c r="BA31" s="383">
        <v>4</v>
      </c>
      <c r="BB31" s="383"/>
    </row>
    <row r="32" spans="1:54" s="2" customFormat="1">
      <c r="A32" s="87">
        <v>5</v>
      </c>
      <c r="B32" s="263" t="s">
        <v>23</v>
      </c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1"/>
      <c r="S32" s="484">
        <v>3</v>
      </c>
      <c r="T32" s="484"/>
      <c r="U32" s="125" t="s">
        <v>13</v>
      </c>
      <c r="V32" s="475">
        <v>4</v>
      </c>
      <c r="W32" s="475"/>
      <c r="X32" s="415">
        <v>1</v>
      </c>
      <c r="Y32" s="415"/>
      <c r="Z32" s="177" t="s">
        <v>13</v>
      </c>
      <c r="AA32" s="414">
        <v>0</v>
      </c>
      <c r="AB32" s="414"/>
      <c r="AC32" s="455">
        <v>3</v>
      </c>
      <c r="AD32" s="455"/>
      <c r="AE32" s="125" t="s">
        <v>13</v>
      </c>
      <c r="AF32" s="475">
        <v>4</v>
      </c>
      <c r="AG32" s="475"/>
      <c r="AH32" s="456">
        <v>3</v>
      </c>
      <c r="AI32" s="456"/>
      <c r="AJ32" s="131" t="s">
        <v>13</v>
      </c>
      <c r="AK32" s="464">
        <v>2</v>
      </c>
      <c r="AL32" s="464"/>
      <c r="AM32" s="84"/>
      <c r="AN32" s="85"/>
      <c r="AO32" s="85"/>
      <c r="AP32" s="85"/>
      <c r="AQ32" s="86"/>
      <c r="AR32" s="560">
        <v>2</v>
      </c>
      <c r="AS32" s="560"/>
      <c r="AT32" s="158" t="s">
        <v>13</v>
      </c>
      <c r="AU32" s="561">
        <v>1</v>
      </c>
      <c r="AV32" s="561"/>
      <c r="AW32" s="294">
        <f>SUM(I32+N32+S32+X32+AC32+AH32+AR32)</f>
        <v>12</v>
      </c>
      <c r="AX32" s="294"/>
      <c r="AY32" s="294">
        <f t="shared" si="0"/>
        <v>11</v>
      </c>
      <c r="AZ32" s="294"/>
      <c r="BA32" s="383">
        <v>9</v>
      </c>
      <c r="BB32" s="383"/>
    </row>
    <row r="33" spans="1:62" s="2" customFormat="1" ht="13.5" thickBot="1">
      <c r="A33" s="88">
        <v>6</v>
      </c>
      <c r="B33" s="258" t="s">
        <v>89</v>
      </c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7"/>
      <c r="S33" s="603">
        <v>1</v>
      </c>
      <c r="T33" s="603"/>
      <c r="U33" s="98" t="s">
        <v>13</v>
      </c>
      <c r="V33" s="462">
        <v>1</v>
      </c>
      <c r="W33" s="462"/>
      <c r="X33" s="451">
        <v>1</v>
      </c>
      <c r="Y33" s="451"/>
      <c r="Z33" s="182" t="s">
        <v>13</v>
      </c>
      <c r="AA33" s="452">
        <v>0</v>
      </c>
      <c r="AB33" s="452"/>
      <c r="AC33" s="411">
        <v>0</v>
      </c>
      <c r="AD33" s="411"/>
      <c r="AE33" s="132" t="s">
        <v>13</v>
      </c>
      <c r="AF33" s="457">
        <v>4</v>
      </c>
      <c r="AG33" s="457"/>
      <c r="AH33" s="384">
        <v>2</v>
      </c>
      <c r="AI33" s="384"/>
      <c r="AJ33" s="137" t="s">
        <v>13</v>
      </c>
      <c r="AK33" s="385">
        <v>1</v>
      </c>
      <c r="AL33" s="385"/>
      <c r="AM33" s="411">
        <v>1</v>
      </c>
      <c r="AN33" s="411"/>
      <c r="AO33" s="132" t="s">
        <v>13</v>
      </c>
      <c r="AP33" s="457">
        <v>2</v>
      </c>
      <c r="AQ33" s="457"/>
      <c r="AR33" s="89"/>
      <c r="AS33" s="90"/>
      <c r="AT33" s="90"/>
      <c r="AU33" s="90"/>
      <c r="AV33" s="91"/>
      <c r="AW33" s="386">
        <f>SUM(I33+N33+S33+X33+AC33+AH33+AM33)</f>
        <v>5</v>
      </c>
      <c r="AX33" s="386"/>
      <c r="AY33" s="386">
        <f t="shared" si="0"/>
        <v>8</v>
      </c>
      <c r="AZ33" s="386"/>
      <c r="BA33" s="387">
        <v>7</v>
      </c>
      <c r="BB33" s="387"/>
    </row>
    <row r="34" spans="1:62" s="2" customFormat="1" ht="14.25" thickTop="1" thickBot="1">
      <c r="A34" s="3"/>
      <c r="N34" s="4"/>
      <c r="S34" s="4"/>
      <c r="X34" s="4"/>
      <c r="AC34" s="4"/>
      <c r="AH34" s="4"/>
      <c r="AI34" s="4"/>
      <c r="AM34" s="4"/>
      <c r="AR34" s="388" t="s">
        <v>17</v>
      </c>
      <c r="AS34" s="388"/>
      <c r="AT34" s="388"/>
      <c r="AU34" s="388"/>
      <c r="AV34" s="388"/>
      <c r="AW34" s="389">
        <f>SUM(AW28:AW33)</f>
        <v>54</v>
      </c>
      <c r="AX34" s="389"/>
      <c r="AY34" s="389">
        <f>SUM(AY28:AY33)</f>
        <v>54</v>
      </c>
      <c r="AZ34" s="389"/>
      <c r="BA34" s="92"/>
      <c r="BB34" s="60"/>
      <c r="BJ34" s="93" t="s">
        <v>47</v>
      </c>
    </row>
    <row r="35" spans="1:62" s="2" customFormat="1" ht="16.5" customHeight="1" thickTop="1" thickBo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449" t="s">
        <v>18</v>
      </c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</row>
    <row r="36" spans="1:62" s="2" customFormat="1" ht="14.25" thickTop="1" thickBot="1">
      <c r="A36" s="208" t="s">
        <v>20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10"/>
      <c r="S36" s="450">
        <v>1</v>
      </c>
      <c r="T36" s="450"/>
      <c r="U36" s="408">
        <v>2</v>
      </c>
      <c r="V36" s="408"/>
      <c r="W36" s="408">
        <v>3</v>
      </c>
      <c r="X36" s="408"/>
      <c r="Y36" s="408">
        <v>4</v>
      </c>
      <c r="Z36" s="408"/>
      <c r="AA36" s="408">
        <v>5</v>
      </c>
      <c r="AB36" s="408"/>
      <c r="AC36" s="408">
        <v>6</v>
      </c>
      <c r="AD36" s="408"/>
      <c r="AE36" s="408">
        <v>7</v>
      </c>
      <c r="AF36" s="408"/>
      <c r="AG36" s="408">
        <v>8</v>
      </c>
      <c r="AH36" s="408"/>
      <c r="AI36" s="408">
        <v>9</v>
      </c>
      <c r="AJ36" s="408"/>
      <c r="AK36" s="408">
        <v>10</v>
      </c>
      <c r="AL36" s="408"/>
      <c r="AM36" s="408">
        <v>11</v>
      </c>
      <c r="AN36" s="408"/>
      <c r="AO36" s="408">
        <v>12</v>
      </c>
      <c r="AP36" s="408"/>
      <c r="AQ36" s="408">
        <v>13</v>
      </c>
      <c r="AR36" s="408"/>
      <c r="AS36" s="408">
        <v>14</v>
      </c>
      <c r="AT36" s="408"/>
      <c r="AU36" s="408">
        <v>15</v>
      </c>
      <c r="AV36" s="408"/>
      <c r="AW36" s="390"/>
      <c r="AX36" s="390"/>
      <c r="AY36" s="273"/>
      <c r="AZ36" s="273"/>
      <c r="BA36" s="273"/>
      <c r="BB36" s="273"/>
    </row>
    <row r="37" spans="1:62" s="2" customFormat="1" ht="13.5" thickTop="1">
      <c r="A37" s="79">
        <v>1</v>
      </c>
      <c r="B37" s="274" t="s">
        <v>86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6"/>
      <c r="S37" s="407" t="s">
        <v>126</v>
      </c>
      <c r="T37" s="407"/>
      <c r="U37" s="445" t="s">
        <v>126</v>
      </c>
      <c r="V37" s="445"/>
      <c r="W37" s="445" t="s">
        <v>126</v>
      </c>
      <c r="X37" s="445"/>
      <c r="Y37" s="445" t="s">
        <v>126</v>
      </c>
      <c r="Z37" s="445"/>
      <c r="AA37" s="445" t="s">
        <v>126</v>
      </c>
      <c r="AB37" s="445"/>
      <c r="AC37" s="445" t="s">
        <v>126</v>
      </c>
      <c r="AD37" s="445"/>
      <c r="AE37" s="445" t="s">
        <v>126</v>
      </c>
      <c r="AF37" s="445"/>
      <c r="AG37" s="445" t="s">
        <v>126</v>
      </c>
      <c r="AH37" s="445"/>
      <c r="AI37" s="445" t="s">
        <v>126</v>
      </c>
      <c r="AJ37" s="445"/>
      <c r="AK37" s="445" t="s">
        <v>126</v>
      </c>
      <c r="AL37" s="445"/>
      <c r="AM37" s="445" t="s">
        <v>126</v>
      </c>
      <c r="AN37" s="445"/>
      <c r="AO37" s="444"/>
      <c r="AP37" s="444"/>
      <c r="AQ37" s="444"/>
      <c r="AR37" s="444"/>
      <c r="AS37" s="444"/>
      <c r="AT37" s="444"/>
      <c r="AU37" s="444"/>
      <c r="AV37" s="444"/>
      <c r="AW37" s="382"/>
      <c r="AX37" s="382"/>
      <c r="AY37" s="250"/>
      <c r="AZ37" s="250"/>
      <c r="BA37" s="250"/>
      <c r="BB37" s="250"/>
    </row>
    <row r="38" spans="1:62" s="2" customFormat="1">
      <c r="A38" s="83">
        <v>2</v>
      </c>
      <c r="B38" s="402" t="s">
        <v>53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4"/>
      <c r="S38" s="562"/>
      <c r="T38" s="562"/>
      <c r="U38" s="380"/>
      <c r="V38" s="380"/>
      <c r="W38" s="380"/>
      <c r="X38" s="380"/>
      <c r="Y38" s="380" t="s">
        <v>142</v>
      </c>
      <c r="Z38" s="380"/>
      <c r="AA38" s="380" t="s">
        <v>143</v>
      </c>
      <c r="AB38" s="380"/>
      <c r="AC38" s="380" t="s">
        <v>144</v>
      </c>
      <c r="AD38" s="380"/>
      <c r="AE38" s="380" t="s">
        <v>145</v>
      </c>
      <c r="AF38" s="380"/>
      <c r="AG38" s="380" t="s">
        <v>144</v>
      </c>
      <c r="AH38" s="380"/>
      <c r="AI38" s="380" t="s">
        <v>146</v>
      </c>
      <c r="AJ38" s="380"/>
      <c r="AK38" s="380" t="s">
        <v>147</v>
      </c>
      <c r="AL38" s="380"/>
      <c r="AM38" s="380" t="s">
        <v>148</v>
      </c>
      <c r="AN38" s="380"/>
      <c r="AO38" s="380" t="s">
        <v>149</v>
      </c>
      <c r="AP38" s="380"/>
      <c r="AQ38" s="380"/>
      <c r="AR38" s="380"/>
      <c r="AS38" s="380"/>
      <c r="AT38" s="380"/>
      <c r="AU38" s="381"/>
      <c r="AV38" s="381"/>
      <c r="AW38" s="382"/>
      <c r="AX38" s="382"/>
      <c r="AY38" s="250"/>
      <c r="AZ38" s="250"/>
      <c r="BA38" s="250"/>
      <c r="BB38" s="250"/>
    </row>
    <row r="39" spans="1:62" s="2" customFormat="1">
      <c r="A39" s="87">
        <v>3</v>
      </c>
      <c r="B39" s="376" t="s">
        <v>87</v>
      </c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8" t="s">
        <v>126</v>
      </c>
      <c r="T39" s="378"/>
      <c r="U39" s="379" t="s">
        <v>126</v>
      </c>
      <c r="V39" s="379"/>
      <c r="W39" s="379" t="s">
        <v>126</v>
      </c>
      <c r="X39" s="379"/>
      <c r="Y39" s="379" t="s">
        <v>126</v>
      </c>
      <c r="Z39" s="379"/>
      <c r="AA39" s="379" t="s">
        <v>126</v>
      </c>
      <c r="AB39" s="379"/>
      <c r="AC39" s="379" t="s">
        <v>126</v>
      </c>
      <c r="AD39" s="379"/>
      <c r="AE39" s="379" t="s">
        <v>126</v>
      </c>
      <c r="AF39" s="379"/>
      <c r="AG39" s="379" t="s">
        <v>126</v>
      </c>
      <c r="AH39" s="379"/>
      <c r="AI39" s="379" t="s">
        <v>126</v>
      </c>
      <c r="AJ39" s="379"/>
      <c r="AK39" s="379" t="s">
        <v>126</v>
      </c>
      <c r="AL39" s="379"/>
      <c r="AM39" s="379" t="s">
        <v>126</v>
      </c>
      <c r="AN39" s="379"/>
      <c r="AO39" s="379" t="s">
        <v>126</v>
      </c>
      <c r="AP39" s="379"/>
      <c r="AQ39" s="563" t="s">
        <v>126</v>
      </c>
      <c r="AR39" s="563"/>
      <c r="AS39" s="563" t="s">
        <v>126</v>
      </c>
      <c r="AT39" s="563"/>
      <c r="AU39" s="564" t="s">
        <v>126</v>
      </c>
      <c r="AV39" s="564"/>
      <c r="AW39" s="382"/>
      <c r="AX39" s="382"/>
      <c r="AY39" s="250"/>
      <c r="AZ39" s="250"/>
      <c r="BA39" s="250"/>
      <c r="BB39" s="250"/>
      <c r="BI39" s="93" t="s">
        <v>48</v>
      </c>
    </row>
    <row r="40" spans="1:62" s="2" customFormat="1">
      <c r="A40" s="87">
        <v>4</v>
      </c>
      <c r="B40" s="376" t="s">
        <v>88</v>
      </c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8" t="s">
        <v>126</v>
      </c>
      <c r="T40" s="378"/>
      <c r="U40" s="379" t="s">
        <v>126</v>
      </c>
      <c r="V40" s="379"/>
      <c r="W40" s="379" t="s">
        <v>126</v>
      </c>
      <c r="X40" s="379"/>
      <c r="Y40" s="379" t="s">
        <v>126</v>
      </c>
      <c r="Z40" s="379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1"/>
      <c r="AV40" s="381"/>
      <c r="AW40" s="382"/>
      <c r="AX40" s="382"/>
      <c r="AY40" s="250"/>
      <c r="AZ40" s="250"/>
      <c r="BA40" s="250"/>
      <c r="BB40" s="250"/>
    </row>
    <row r="41" spans="1:62" s="2" customFormat="1">
      <c r="A41" s="87">
        <v>5</v>
      </c>
      <c r="B41" s="263" t="s">
        <v>23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1"/>
      <c r="S41" s="378" t="s">
        <v>126</v>
      </c>
      <c r="T41" s="378"/>
      <c r="U41" s="379" t="s">
        <v>126</v>
      </c>
      <c r="V41" s="379"/>
      <c r="W41" s="379" t="s">
        <v>126</v>
      </c>
      <c r="X41" s="379"/>
      <c r="Y41" s="379" t="s">
        <v>126</v>
      </c>
      <c r="Z41" s="379"/>
      <c r="AA41" s="379" t="s">
        <v>126</v>
      </c>
      <c r="AB41" s="379"/>
      <c r="AC41" s="379" t="s">
        <v>126</v>
      </c>
      <c r="AD41" s="379"/>
      <c r="AE41" s="478" t="s">
        <v>126</v>
      </c>
      <c r="AF41" s="479"/>
      <c r="AG41" s="478" t="s">
        <v>126</v>
      </c>
      <c r="AH41" s="479"/>
      <c r="AI41" s="478" t="s">
        <v>126</v>
      </c>
      <c r="AJ41" s="479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1"/>
      <c r="AV41" s="381"/>
      <c r="AW41" s="382"/>
      <c r="AX41" s="382"/>
      <c r="AY41" s="250"/>
      <c r="AZ41" s="250"/>
      <c r="BA41" s="250"/>
      <c r="BB41" s="250"/>
    </row>
    <row r="42" spans="1:62" s="2" customFormat="1" ht="13.5" thickBot="1">
      <c r="A42" s="88">
        <v>6</v>
      </c>
      <c r="B42" s="258" t="s">
        <v>89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7"/>
      <c r="S42" s="477" t="s">
        <v>126</v>
      </c>
      <c r="T42" s="477"/>
      <c r="U42" s="437" t="s">
        <v>126</v>
      </c>
      <c r="V42" s="437"/>
      <c r="W42" s="437" t="s">
        <v>126</v>
      </c>
      <c r="X42" s="437"/>
      <c r="Y42" s="437" t="s">
        <v>126</v>
      </c>
      <c r="Z42" s="437"/>
      <c r="AA42" s="437" t="s">
        <v>126</v>
      </c>
      <c r="AB42" s="437"/>
      <c r="AC42" s="437" t="s">
        <v>126</v>
      </c>
      <c r="AD42" s="437"/>
      <c r="AE42" s="437" t="s">
        <v>126</v>
      </c>
      <c r="AF42" s="437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112"/>
      <c r="AX42" s="118"/>
      <c r="AY42" s="106"/>
      <c r="AZ42" s="106"/>
      <c r="BA42" s="106"/>
      <c r="BB42" s="106"/>
      <c r="BI42" s="93" t="s">
        <v>49</v>
      </c>
    </row>
    <row r="43" spans="1:62" s="2" customFormat="1" ht="14.25" thickTop="1" thickBot="1">
      <c r="A43" s="3"/>
      <c r="S43" s="481">
        <v>15</v>
      </c>
      <c r="T43" s="481"/>
      <c r="U43" s="481">
        <v>14</v>
      </c>
      <c r="V43" s="481"/>
      <c r="W43" s="481">
        <v>13</v>
      </c>
      <c r="X43" s="481"/>
      <c r="Y43" s="481">
        <v>12</v>
      </c>
      <c r="Z43" s="481"/>
      <c r="AA43" s="481">
        <v>11</v>
      </c>
      <c r="AB43" s="481"/>
      <c r="AC43" s="481">
        <v>10</v>
      </c>
      <c r="AD43" s="481"/>
      <c r="AE43" s="481">
        <v>9</v>
      </c>
      <c r="AF43" s="481"/>
      <c r="AG43" s="481">
        <v>8</v>
      </c>
      <c r="AH43" s="481"/>
      <c r="AI43" s="481">
        <v>7</v>
      </c>
      <c r="AJ43" s="481"/>
      <c r="AK43" s="481">
        <v>6</v>
      </c>
      <c r="AL43" s="481"/>
      <c r="AM43" s="481">
        <v>5</v>
      </c>
      <c r="AN43" s="481"/>
      <c r="AO43" s="481">
        <v>4</v>
      </c>
      <c r="AP43" s="481"/>
      <c r="AQ43" s="481">
        <v>3</v>
      </c>
      <c r="AR43" s="481"/>
      <c r="AS43" s="481">
        <v>2</v>
      </c>
      <c r="AT43" s="481"/>
      <c r="AU43" s="458">
        <v>1</v>
      </c>
      <c r="AV43" s="458"/>
      <c r="AW43" s="94"/>
      <c r="AX43" s="4"/>
      <c r="AY43" s="273"/>
      <c r="AZ43" s="273"/>
      <c r="BA43" s="273"/>
      <c r="BB43" s="273"/>
    </row>
    <row r="44" spans="1:62" s="2" customFormat="1" ht="13.5" thickTop="1">
      <c r="A44" s="3"/>
      <c r="AI44" s="95"/>
      <c r="AJ44" s="95"/>
      <c r="AK44" s="63" t="s">
        <v>50</v>
      </c>
      <c r="AL44" s="95"/>
      <c r="AM44" s="95"/>
      <c r="AN44" s="95"/>
      <c r="AO44" s="114"/>
      <c r="AP44" s="114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</row>
    <row r="45" spans="1:62" ht="13.5" thickBot="1">
      <c r="AW45" s="20"/>
      <c r="AX45" s="20"/>
      <c r="AY45" s="20"/>
      <c r="AZ45" s="20"/>
      <c r="BA45" s="20"/>
    </row>
    <row r="46" spans="1:62" ht="20.25" thickTop="1" thickBot="1">
      <c r="A46" s="1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38"/>
      <c r="AR46" s="208" t="s">
        <v>26</v>
      </c>
      <c r="AS46" s="209"/>
      <c r="AT46" s="209"/>
      <c r="AU46" s="209"/>
      <c r="AV46" s="210"/>
      <c r="AW46" s="500"/>
      <c r="AX46" s="501"/>
      <c r="AY46" s="501"/>
      <c r="AZ46" s="501"/>
      <c r="BA46" s="501"/>
    </row>
    <row r="47" spans="1:62" ht="13.5" thickTop="1">
      <c r="A47" s="237" t="s">
        <v>56</v>
      </c>
      <c r="B47" s="238"/>
      <c r="C47" s="239"/>
      <c r="D47" s="502" t="s">
        <v>29</v>
      </c>
      <c r="E47" s="301"/>
      <c r="F47" s="301"/>
      <c r="G47" s="301"/>
      <c r="H47" s="503"/>
      <c r="I47" s="243" t="s">
        <v>84</v>
      </c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4"/>
      <c r="X47" s="7" t="s">
        <v>13</v>
      </c>
      <c r="Y47" s="502" t="s">
        <v>57</v>
      </c>
      <c r="Z47" s="301"/>
      <c r="AA47" s="301"/>
      <c r="AB47" s="301"/>
      <c r="AC47" s="503"/>
      <c r="AD47" s="243" t="s">
        <v>89</v>
      </c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6"/>
      <c r="AR47" s="504">
        <v>4</v>
      </c>
      <c r="AS47" s="505"/>
      <c r="AT47" s="8" t="s">
        <v>13</v>
      </c>
      <c r="AU47" s="505">
        <v>0</v>
      </c>
      <c r="AV47" s="506"/>
      <c r="AW47" s="424"/>
      <c r="AX47" s="425"/>
      <c r="AY47" s="9"/>
      <c r="AZ47" s="425"/>
      <c r="BA47" s="425"/>
    </row>
    <row r="48" spans="1:62">
      <c r="A48" s="488" t="s">
        <v>58</v>
      </c>
      <c r="B48" s="489"/>
      <c r="C48" s="490"/>
      <c r="D48" s="491" t="s">
        <v>32</v>
      </c>
      <c r="E48" s="492"/>
      <c r="F48" s="492"/>
      <c r="G48" s="492"/>
      <c r="H48" s="493"/>
      <c r="I48" s="494" t="s">
        <v>162</v>
      </c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8"/>
      <c r="X48" s="14" t="s">
        <v>13</v>
      </c>
      <c r="Y48" s="491" t="s">
        <v>59</v>
      </c>
      <c r="Z48" s="492"/>
      <c r="AA48" s="492"/>
      <c r="AB48" s="492"/>
      <c r="AC48" s="493"/>
      <c r="AD48" s="507" t="s">
        <v>15</v>
      </c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9"/>
      <c r="AR48" s="497">
        <v>4</v>
      </c>
      <c r="AS48" s="498"/>
      <c r="AT48" s="15" t="s">
        <v>13</v>
      </c>
      <c r="AU48" s="498">
        <v>2</v>
      </c>
      <c r="AV48" s="499"/>
      <c r="AW48" s="424"/>
      <c r="AX48" s="425"/>
      <c r="AY48" s="9"/>
      <c r="AZ48" s="425"/>
      <c r="BA48" s="425"/>
    </row>
    <row r="49" spans="1:53">
      <c r="A49" s="488" t="s">
        <v>60</v>
      </c>
      <c r="B49" s="489"/>
      <c r="C49" s="490"/>
      <c r="D49" s="491" t="s">
        <v>33</v>
      </c>
      <c r="E49" s="492"/>
      <c r="F49" s="492"/>
      <c r="G49" s="492"/>
      <c r="H49" s="493"/>
      <c r="I49" s="494" t="s">
        <v>176</v>
      </c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6"/>
      <c r="X49" s="16" t="s">
        <v>13</v>
      </c>
      <c r="Y49" s="491" t="s">
        <v>61</v>
      </c>
      <c r="Z49" s="492"/>
      <c r="AA49" s="492"/>
      <c r="AB49" s="492"/>
      <c r="AC49" s="493"/>
      <c r="AD49" s="25" t="s">
        <v>184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  <c r="AR49" s="497">
        <v>4</v>
      </c>
      <c r="AS49" s="498"/>
      <c r="AT49" s="15" t="s">
        <v>13</v>
      </c>
      <c r="AU49" s="498">
        <v>3</v>
      </c>
      <c r="AV49" s="499"/>
      <c r="AW49" s="424"/>
      <c r="AX49" s="425"/>
      <c r="AY49" s="9"/>
      <c r="AZ49" s="425"/>
      <c r="BA49" s="425"/>
    </row>
    <row r="50" spans="1:53" ht="13.5" thickBot="1">
      <c r="A50" s="224" t="s">
        <v>62</v>
      </c>
      <c r="B50" s="225"/>
      <c r="C50" s="226"/>
      <c r="D50" s="227" t="s">
        <v>30</v>
      </c>
      <c r="E50" s="419"/>
      <c r="F50" s="419"/>
      <c r="G50" s="419"/>
      <c r="H50" s="420"/>
      <c r="I50" s="230" t="s">
        <v>183</v>
      </c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2"/>
      <c r="X50" s="10" t="s">
        <v>13</v>
      </c>
      <c r="Y50" s="227" t="s">
        <v>63</v>
      </c>
      <c r="Z50" s="419"/>
      <c r="AA50" s="419"/>
      <c r="AB50" s="419"/>
      <c r="AC50" s="420"/>
      <c r="AD50" s="24" t="s">
        <v>177</v>
      </c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3"/>
      <c r="AR50" s="421">
        <v>1</v>
      </c>
      <c r="AS50" s="422"/>
      <c r="AT50" s="11" t="s">
        <v>13</v>
      </c>
      <c r="AU50" s="422">
        <v>5</v>
      </c>
      <c r="AV50" s="423"/>
      <c r="AW50" s="424"/>
      <c r="AX50" s="425"/>
      <c r="AY50" s="9"/>
      <c r="AZ50" s="425"/>
      <c r="BA50" s="425"/>
    </row>
    <row r="51" spans="1:53" ht="14.25" thickTop="1" thickBot="1">
      <c r="AW51" s="20"/>
      <c r="AX51" s="20"/>
      <c r="AY51" s="20"/>
      <c r="AZ51" s="20"/>
      <c r="BA51" s="20"/>
    </row>
    <row r="52" spans="1:53" s="2" customFormat="1" ht="20.25" thickTop="1" thickBot="1">
      <c r="A52" s="5" t="s">
        <v>25</v>
      </c>
      <c r="AR52" s="208" t="s">
        <v>26</v>
      </c>
      <c r="AS52" s="209"/>
      <c r="AT52" s="209"/>
      <c r="AU52" s="209"/>
      <c r="AV52" s="210"/>
      <c r="AW52" s="208" t="s">
        <v>27</v>
      </c>
      <c r="AX52" s="209"/>
      <c r="AY52" s="209"/>
      <c r="AZ52" s="209"/>
      <c r="BA52" s="210"/>
    </row>
    <row r="53" spans="1:53" s="2" customFormat="1" ht="13.5" thickTop="1">
      <c r="A53" s="237" t="s">
        <v>28</v>
      </c>
      <c r="B53" s="238"/>
      <c r="C53" s="239"/>
      <c r="D53" s="430" t="s">
        <v>64</v>
      </c>
      <c r="E53" s="431"/>
      <c r="F53" s="431"/>
      <c r="G53" s="431"/>
      <c r="H53" s="432"/>
      <c r="I53" s="243" t="s">
        <v>84</v>
      </c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4"/>
      <c r="X53" s="7" t="s">
        <v>13</v>
      </c>
      <c r="Y53" s="430" t="s">
        <v>65</v>
      </c>
      <c r="Z53" s="431"/>
      <c r="AA53" s="431"/>
      <c r="AB53" s="431"/>
      <c r="AC53" s="432"/>
      <c r="AD53" s="243" t="s">
        <v>72</v>
      </c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6"/>
      <c r="AR53" s="247">
        <v>5</v>
      </c>
      <c r="AS53" s="248"/>
      <c r="AT53" s="8" t="s">
        <v>13</v>
      </c>
      <c r="AU53" s="248">
        <v>3</v>
      </c>
      <c r="AV53" s="249"/>
      <c r="AW53" s="247"/>
      <c r="AX53" s="248"/>
      <c r="AY53" s="8" t="s">
        <v>13</v>
      </c>
      <c r="AZ53" s="248"/>
      <c r="BA53" s="249"/>
    </row>
    <row r="54" spans="1:53" s="2" customFormat="1" ht="13.5" thickBot="1">
      <c r="A54" s="224" t="s">
        <v>31</v>
      </c>
      <c r="B54" s="225"/>
      <c r="C54" s="226"/>
      <c r="D54" s="426" t="s">
        <v>66</v>
      </c>
      <c r="E54" s="419"/>
      <c r="F54" s="419"/>
      <c r="G54" s="419"/>
      <c r="H54" s="420"/>
      <c r="I54" s="230" t="s">
        <v>87</v>
      </c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8"/>
      <c r="X54" s="10" t="s">
        <v>13</v>
      </c>
      <c r="Y54" s="426" t="s">
        <v>67</v>
      </c>
      <c r="Z54" s="419"/>
      <c r="AA54" s="419"/>
      <c r="AB54" s="419"/>
      <c r="AC54" s="420"/>
      <c r="AD54" s="230" t="s">
        <v>205</v>
      </c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9"/>
      <c r="AR54" s="234">
        <v>2</v>
      </c>
      <c r="AS54" s="235"/>
      <c r="AT54" s="11" t="s">
        <v>13</v>
      </c>
      <c r="AU54" s="235">
        <v>4</v>
      </c>
      <c r="AV54" s="236"/>
      <c r="AW54" s="234"/>
      <c r="AX54" s="235"/>
      <c r="AY54" s="11" t="s">
        <v>13</v>
      </c>
      <c r="AZ54" s="235"/>
      <c r="BA54" s="236"/>
    </row>
    <row r="55" spans="1:53" s="2" customFormat="1" ht="14.25" thickTop="1" thickBot="1">
      <c r="AJ55" s="21"/>
      <c r="AK55" s="21"/>
      <c r="AL55" s="21"/>
      <c r="AM55" s="21"/>
      <c r="AN55" s="21"/>
      <c r="AO55" s="21"/>
      <c r="AP55" s="21"/>
      <c r="AQ55" s="21"/>
      <c r="AR55" s="22"/>
      <c r="AS55" s="21"/>
      <c r="AT55" s="34"/>
      <c r="AU55" s="22"/>
      <c r="AV55" s="21"/>
      <c r="AW55" s="22"/>
      <c r="AX55" s="21"/>
      <c r="AY55" s="34"/>
      <c r="AZ55" s="22"/>
      <c r="BA55" s="21"/>
    </row>
    <row r="56" spans="1:53" ht="20.25" thickTop="1" thickBot="1">
      <c r="A56" s="5" t="s">
        <v>38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08" t="s">
        <v>26</v>
      </c>
      <c r="AS56" s="209"/>
      <c r="AT56" s="209"/>
      <c r="AU56" s="209"/>
      <c r="AV56" s="210"/>
      <c r="AW56" s="208" t="s">
        <v>27</v>
      </c>
      <c r="AX56" s="209"/>
      <c r="AY56" s="209"/>
      <c r="AZ56" s="209"/>
      <c r="BA56" s="210"/>
    </row>
    <row r="57" spans="1:53" ht="14.25" thickTop="1" thickBot="1">
      <c r="A57" s="211" t="s">
        <v>39</v>
      </c>
      <c r="B57" s="212"/>
      <c r="C57" s="213"/>
      <c r="D57" s="214" t="s">
        <v>40</v>
      </c>
      <c r="E57" s="215"/>
      <c r="F57" s="215"/>
      <c r="G57" s="215"/>
      <c r="H57" s="216"/>
      <c r="I57" s="217" t="s">
        <v>84</v>
      </c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9"/>
      <c r="X57" s="12" t="s">
        <v>13</v>
      </c>
      <c r="Y57" s="214" t="s">
        <v>41</v>
      </c>
      <c r="Z57" s="215"/>
      <c r="AA57" s="215"/>
      <c r="AB57" s="215"/>
      <c r="AC57" s="216"/>
      <c r="AD57" s="217" t="s">
        <v>206</v>
      </c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20"/>
      <c r="AR57" s="205">
        <v>6</v>
      </c>
      <c r="AS57" s="206"/>
      <c r="AT57" s="13" t="s">
        <v>13</v>
      </c>
      <c r="AU57" s="206">
        <v>2</v>
      </c>
      <c r="AV57" s="207"/>
      <c r="AW57" s="205"/>
      <c r="AX57" s="206"/>
      <c r="AY57" s="13" t="s">
        <v>13</v>
      </c>
      <c r="AZ57" s="206"/>
      <c r="BA57" s="207"/>
    </row>
    <row r="58" spans="1:53" ht="13.5" thickTop="1"/>
  </sheetData>
  <mergeCells count="518">
    <mergeCell ref="AZ50:BA50"/>
    <mergeCell ref="AR56:AV56"/>
    <mergeCell ref="AW56:BA56"/>
    <mergeCell ref="AR52:AV52"/>
    <mergeCell ref="AW52:BA52"/>
    <mergeCell ref="A53:C53"/>
    <mergeCell ref="D53:H53"/>
    <mergeCell ref="I53:W53"/>
    <mergeCell ref="Y53:AC53"/>
    <mergeCell ref="AD53:AQ53"/>
    <mergeCell ref="AR54:AS54"/>
    <mergeCell ref="A54:C54"/>
    <mergeCell ref="D54:H54"/>
    <mergeCell ref="I54:W54"/>
    <mergeCell ref="Y54:AC54"/>
    <mergeCell ref="AW53:AX53"/>
    <mergeCell ref="AZ53:BA53"/>
    <mergeCell ref="I48:W48"/>
    <mergeCell ref="Y48:AC48"/>
    <mergeCell ref="AD48:AQ48"/>
    <mergeCell ref="AR48:AS48"/>
    <mergeCell ref="AU48:AV48"/>
    <mergeCell ref="A50:C50"/>
    <mergeCell ref="D50:H50"/>
    <mergeCell ref="I50:W50"/>
    <mergeCell ref="Y50:AC50"/>
    <mergeCell ref="AR50:AS50"/>
    <mergeCell ref="AU50:AV50"/>
    <mergeCell ref="BA40:BB40"/>
    <mergeCell ref="U41:V41"/>
    <mergeCell ref="W41:X41"/>
    <mergeCell ref="Y41:Z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U40:V40"/>
    <mergeCell ref="AM40:AN40"/>
    <mergeCell ref="AO40:AP40"/>
    <mergeCell ref="AQ40:AR40"/>
    <mergeCell ref="AS40:AT40"/>
    <mergeCell ref="AU40:AV40"/>
    <mergeCell ref="AW40:AX40"/>
    <mergeCell ref="AY40:AZ40"/>
    <mergeCell ref="AO38:AP38"/>
    <mergeCell ref="AQ38:AR38"/>
    <mergeCell ref="AS38:AT38"/>
    <mergeCell ref="AU38:AV38"/>
    <mergeCell ref="AW38:AX38"/>
    <mergeCell ref="AY38:AZ38"/>
    <mergeCell ref="BA38:BB38"/>
    <mergeCell ref="S39:T39"/>
    <mergeCell ref="U39:V39"/>
    <mergeCell ref="W39:X39"/>
    <mergeCell ref="Y39:Z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A36:BB36"/>
    <mergeCell ref="B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AR34:AV34"/>
    <mergeCell ref="AW34:AX34"/>
    <mergeCell ref="AY34:AZ34"/>
    <mergeCell ref="S35:AD35"/>
    <mergeCell ref="A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AR32:AS32"/>
    <mergeCell ref="AU32:AV32"/>
    <mergeCell ref="AW32:AX32"/>
    <mergeCell ref="AY32:AZ32"/>
    <mergeCell ref="BA32:BB32"/>
    <mergeCell ref="V33:W33"/>
    <mergeCell ref="X33:Y33"/>
    <mergeCell ref="AF33:AG33"/>
    <mergeCell ref="AH33:AI33"/>
    <mergeCell ref="AP33:AQ33"/>
    <mergeCell ref="AW33:AX33"/>
    <mergeCell ref="AY33:AZ33"/>
    <mergeCell ref="BA33:BB33"/>
    <mergeCell ref="AC33:AD33"/>
    <mergeCell ref="AK32:AL32"/>
    <mergeCell ref="AR30:AS30"/>
    <mergeCell ref="AU30:AV30"/>
    <mergeCell ref="AW30:AX30"/>
    <mergeCell ref="AY30:AZ30"/>
    <mergeCell ref="BA30:BB30"/>
    <mergeCell ref="B31:R31"/>
    <mergeCell ref="V31:W31"/>
    <mergeCell ref="X31:Y31"/>
    <mergeCell ref="AF31:AG31"/>
    <mergeCell ref="AP31:AQ31"/>
    <mergeCell ref="AR31:AS31"/>
    <mergeCell ref="AU31:AV31"/>
    <mergeCell ref="AW31:AX31"/>
    <mergeCell ref="AY31:AZ31"/>
    <mergeCell ref="BA31:BB31"/>
    <mergeCell ref="B30:R30"/>
    <mergeCell ref="S30:T30"/>
    <mergeCell ref="V30:W30"/>
    <mergeCell ref="X30:Y30"/>
    <mergeCell ref="AA30:AB30"/>
    <mergeCell ref="AH30:AI30"/>
    <mergeCell ref="AK30:AL30"/>
    <mergeCell ref="AM30:AN30"/>
    <mergeCell ref="AP30:AQ30"/>
    <mergeCell ref="AW28:AX28"/>
    <mergeCell ref="AY28:AZ28"/>
    <mergeCell ref="BA28:BB28"/>
    <mergeCell ref="B29:R29"/>
    <mergeCell ref="S29:T29"/>
    <mergeCell ref="V29:W29"/>
    <mergeCell ref="AC29:AD29"/>
    <mergeCell ref="AF29:AG29"/>
    <mergeCell ref="AH29:AI29"/>
    <mergeCell ref="AK29:AL29"/>
    <mergeCell ref="AM29:AN29"/>
    <mergeCell ref="AP29:AQ29"/>
    <mergeCell ref="AR29:AS29"/>
    <mergeCell ref="AU29:AV29"/>
    <mergeCell ref="AW29:AX29"/>
    <mergeCell ref="AY29:AZ29"/>
    <mergeCell ref="BA29:BB29"/>
    <mergeCell ref="B28:R28"/>
    <mergeCell ref="X28:Y28"/>
    <mergeCell ref="AA28:AB28"/>
    <mergeCell ref="AC28:AD28"/>
    <mergeCell ref="AF28:AG28"/>
    <mergeCell ref="AK28:AL28"/>
    <mergeCell ref="AM28:AN28"/>
    <mergeCell ref="AP28:AQ28"/>
    <mergeCell ref="AR28:AS28"/>
    <mergeCell ref="A27:R27"/>
    <mergeCell ref="S27:W27"/>
    <mergeCell ref="X27:AB27"/>
    <mergeCell ref="AH27:AL27"/>
    <mergeCell ref="AM27:AQ27"/>
    <mergeCell ref="AR27:AV27"/>
    <mergeCell ref="AH28:AI28"/>
    <mergeCell ref="AU28:AV28"/>
    <mergeCell ref="AW27:AX27"/>
    <mergeCell ref="AY27:AZ27"/>
    <mergeCell ref="BA27:BB27"/>
    <mergeCell ref="AY23:AZ23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AX24"/>
    <mergeCell ref="AY24:AZ24"/>
    <mergeCell ref="AG23:AH23"/>
    <mergeCell ref="AI23:AJ23"/>
    <mergeCell ref="AK23:AL23"/>
    <mergeCell ref="AK21:AL21"/>
    <mergeCell ref="B21:R21"/>
    <mergeCell ref="AM23:AN23"/>
    <mergeCell ref="AO23:AP23"/>
    <mergeCell ref="AQ23:AR23"/>
    <mergeCell ref="AS23:AT23"/>
    <mergeCell ref="AU23:AV23"/>
    <mergeCell ref="AW23:AX23"/>
    <mergeCell ref="AQ21:AR21"/>
    <mergeCell ref="AS21:AT21"/>
    <mergeCell ref="AU21:AV21"/>
    <mergeCell ref="AW21:AX21"/>
    <mergeCell ref="S21:T21"/>
    <mergeCell ref="AM21:AN21"/>
    <mergeCell ref="AO21:AP21"/>
    <mergeCell ref="U21:V21"/>
    <mergeCell ref="W21:X21"/>
    <mergeCell ref="Y21:Z21"/>
    <mergeCell ref="AG21:AH21"/>
    <mergeCell ref="AI21:AJ21"/>
    <mergeCell ref="AA21:AB21"/>
    <mergeCell ref="AC21:AD21"/>
    <mergeCell ref="AE21:AF21"/>
    <mergeCell ref="B23:R23"/>
    <mergeCell ref="AQ20:AR20"/>
    <mergeCell ref="AS20:AT20"/>
    <mergeCell ref="AU20:AV20"/>
    <mergeCell ref="AW20:AX20"/>
    <mergeCell ref="AY20:AZ20"/>
    <mergeCell ref="AY21:AZ21"/>
    <mergeCell ref="B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S17:AD17"/>
    <mergeCell ref="A18:R18"/>
    <mergeCell ref="AQ18:AR18"/>
    <mergeCell ref="AS18:AT18"/>
    <mergeCell ref="AU18:AV18"/>
    <mergeCell ref="AW18:AX18"/>
    <mergeCell ref="AY18:AZ18"/>
    <mergeCell ref="S18:T18"/>
    <mergeCell ref="AQ19:AR19"/>
    <mergeCell ref="AS19:AT19"/>
    <mergeCell ref="AU19:AV19"/>
    <mergeCell ref="AW19:AX19"/>
    <mergeCell ref="AY19:AZ19"/>
    <mergeCell ref="B19:R19"/>
    <mergeCell ref="S19:T19"/>
    <mergeCell ref="AE18:AF18"/>
    <mergeCell ref="AG18:AH18"/>
    <mergeCell ref="AI18:AJ18"/>
    <mergeCell ref="AK18:AL18"/>
    <mergeCell ref="AM18:AN18"/>
    <mergeCell ref="AO18:AP18"/>
    <mergeCell ref="U19:V19"/>
    <mergeCell ref="W19:X19"/>
    <mergeCell ref="Y19:Z19"/>
    <mergeCell ref="AR15:AS15"/>
    <mergeCell ref="AT15:AU15"/>
    <mergeCell ref="AV15:AW15"/>
    <mergeCell ref="AY15:AZ15"/>
    <mergeCell ref="AM14:AN14"/>
    <mergeCell ref="AM16:AQ16"/>
    <mergeCell ref="AR16:AS16"/>
    <mergeCell ref="AT16:AU16"/>
    <mergeCell ref="AY16:AZ16"/>
    <mergeCell ref="B15:R15"/>
    <mergeCell ref="S15:T15"/>
    <mergeCell ref="V15:W15"/>
    <mergeCell ref="X15:Y15"/>
    <mergeCell ref="AA15:AB15"/>
    <mergeCell ref="AC15:AD15"/>
    <mergeCell ref="AF15:AG15"/>
    <mergeCell ref="AH15:AI15"/>
    <mergeCell ref="AK15:AL15"/>
    <mergeCell ref="AK13:AL13"/>
    <mergeCell ref="AM13:AN13"/>
    <mergeCell ref="AP13:AQ13"/>
    <mergeCell ref="AR13:AS13"/>
    <mergeCell ref="AT13:AU13"/>
    <mergeCell ref="AV13:AW13"/>
    <mergeCell ref="AY13:AZ13"/>
    <mergeCell ref="AP14:AQ14"/>
    <mergeCell ref="AR14:AS14"/>
    <mergeCell ref="AT14:AU14"/>
    <mergeCell ref="AV14:AW14"/>
    <mergeCell ref="AY14:AZ14"/>
    <mergeCell ref="AV11:AW11"/>
    <mergeCell ref="AY11:AZ11"/>
    <mergeCell ref="B12:R12"/>
    <mergeCell ref="S12:T12"/>
    <mergeCell ref="AC12:AD12"/>
    <mergeCell ref="AH12:AI12"/>
    <mergeCell ref="AK12:AL12"/>
    <mergeCell ref="AM12:AN12"/>
    <mergeCell ref="AP12:AQ12"/>
    <mergeCell ref="AR12:AS12"/>
    <mergeCell ref="AT12:AU12"/>
    <mergeCell ref="AV12:AW12"/>
    <mergeCell ref="AY12:AZ12"/>
    <mergeCell ref="AM31:AN31"/>
    <mergeCell ref="AC32:AD32"/>
    <mergeCell ref="V32:W32"/>
    <mergeCell ref="X32:Y32"/>
    <mergeCell ref="AF32:AG32"/>
    <mergeCell ref="AH32:AI32"/>
    <mergeCell ref="B13:R13"/>
    <mergeCell ref="S13:T13"/>
    <mergeCell ref="V13:W13"/>
    <mergeCell ref="AA13:AB13"/>
    <mergeCell ref="U18:V18"/>
    <mergeCell ref="W18:X18"/>
    <mergeCell ref="Y18:Z18"/>
    <mergeCell ref="AA18:AB18"/>
    <mergeCell ref="AC18:AD18"/>
    <mergeCell ref="B14:R14"/>
    <mergeCell ref="S14:T14"/>
    <mergeCell ref="V14:W14"/>
    <mergeCell ref="X13:Y13"/>
    <mergeCell ref="AH13:AI13"/>
    <mergeCell ref="X14:Y14"/>
    <mergeCell ref="AA14:AB14"/>
    <mergeCell ref="AC14:AD14"/>
    <mergeCell ref="AF14:AG14"/>
    <mergeCell ref="A1:BB1"/>
    <mergeCell ref="A2:BB2"/>
    <mergeCell ref="A3:BB3"/>
    <mergeCell ref="A4:BB4"/>
    <mergeCell ref="A5:BB5"/>
    <mergeCell ref="A7:BA7"/>
    <mergeCell ref="V12:W12"/>
    <mergeCell ref="AF12:AG12"/>
    <mergeCell ref="AF11:AG11"/>
    <mergeCell ref="AH11:AI11"/>
    <mergeCell ref="A10:R10"/>
    <mergeCell ref="AR10:AS10"/>
    <mergeCell ref="AT10:AU10"/>
    <mergeCell ref="AV10:AW10"/>
    <mergeCell ref="AY10:AZ10"/>
    <mergeCell ref="B11:R11"/>
    <mergeCell ref="X11:Y11"/>
    <mergeCell ref="AA11:AB11"/>
    <mergeCell ref="AC11:AD11"/>
    <mergeCell ref="AK11:AL11"/>
    <mergeCell ref="AM11:AN11"/>
    <mergeCell ref="AP11:AQ11"/>
    <mergeCell ref="AR11:AS11"/>
    <mergeCell ref="AT11:AU11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B20:R20"/>
    <mergeCell ref="S20:T20"/>
    <mergeCell ref="U20:V20"/>
    <mergeCell ref="W20:X20"/>
    <mergeCell ref="Y20:Z20"/>
    <mergeCell ref="AA20:AB20"/>
    <mergeCell ref="AC20:AD20"/>
    <mergeCell ref="AM20:AN20"/>
    <mergeCell ref="AO20:AP20"/>
    <mergeCell ref="AE20:AF20"/>
    <mergeCell ref="AG20:AH20"/>
    <mergeCell ref="AI20:AJ20"/>
    <mergeCell ref="AK20:AL20"/>
    <mergeCell ref="S23:T23"/>
    <mergeCell ref="U23:V23"/>
    <mergeCell ref="W23:X23"/>
    <mergeCell ref="Y23:Z23"/>
    <mergeCell ref="AA23:AB23"/>
    <mergeCell ref="AC23:AD23"/>
    <mergeCell ref="AE23:AF23"/>
    <mergeCell ref="S31:T31"/>
    <mergeCell ref="AA31:AB31"/>
    <mergeCell ref="AC31:AD31"/>
    <mergeCell ref="AC27:AG27"/>
    <mergeCell ref="B33:R33"/>
    <mergeCell ref="S33:T33"/>
    <mergeCell ref="AA33:AB33"/>
    <mergeCell ref="B32:R32"/>
    <mergeCell ref="S32:T32"/>
    <mergeCell ref="AA32:AB32"/>
    <mergeCell ref="AK33:AL33"/>
    <mergeCell ref="AM33:AN33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M38:AN38"/>
    <mergeCell ref="B40:R40"/>
    <mergeCell ref="S40:T40"/>
    <mergeCell ref="AC40:AD40"/>
    <mergeCell ref="B39:R39"/>
    <mergeCell ref="B38:R38"/>
    <mergeCell ref="S38:T38"/>
    <mergeCell ref="AK38:AL38"/>
    <mergeCell ref="B41:R41"/>
    <mergeCell ref="S41:T41"/>
    <mergeCell ref="AA41:AB41"/>
    <mergeCell ref="W40:X40"/>
    <mergeCell ref="Y40:Z40"/>
    <mergeCell ref="AA40:AB40"/>
    <mergeCell ref="AE40:AF40"/>
    <mergeCell ref="AG40:AH40"/>
    <mergeCell ref="AI40:AJ40"/>
    <mergeCell ref="AK40:AL40"/>
    <mergeCell ref="AA39:AB39"/>
    <mergeCell ref="AC39:AD39"/>
    <mergeCell ref="AS42:AT42"/>
    <mergeCell ref="AU42:AV42"/>
    <mergeCell ref="AD54:AQ54"/>
    <mergeCell ref="AR53:AS53"/>
    <mergeCell ref="AU53:AV53"/>
    <mergeCell ref="AU54:AV54"/>
    <mergeCell ref="I47:W47"/>
    <mergeCell ref="Y47:AC47"/>
    <mergeCell ref="AD47:AQ47"/>
    <mergeCell ref="AR47:AS47"/>
    <mergeCell ref="AU47:AV47"/>
    <mergeCell ref="S43:T43"/>
    <mergeCell ref="U43:V43"/>
    <mergeCell ref="W43:X43"/>
    <mergeCell ref="Y43:Z43"/>
    <mergeCell ref="AA43:AB43"/>
    <mergeCell ref="AC43:AD43"/>
    <mergeCell ref="B42:R42"/>
    <mergeCell ref="AR46:AV46"/>
    <mergeCell ref="A47:C47"/>
    <mergeCell ref="D47:H47"/>
    <mergeCell ref="S42:T42"/>
    <mergeCell ref="U42:V42"/>
    <mergeCell ref="W42:X42"/>
    <mergeCell ref="AW47:AX47"/>
    <mergeCell ref="AZ47:BA47"/>
    <mergeCell ref="AR57:AS57"/>
    <mergeCell ref="AU57:AV57"/>
    <mergeCell ref="AW57:AX57"/>
    <mergeCell ref="AZ57:BA57"/>
    <mergeCell ref="AK43:AL43"/>
    <mergeCell ref="AM43:AN43"/>
    <mergeCell ref="AO43:AP43"/>
    <mergeCell ref="AQ43:AR43"/>
    <mergeCell ref="AS43:AT43"/>
    <mergeCell ref="AU43:AV43"/>
    <mergeCell ref="AW54:AX54"/>
    <mergeCell ref="AZ54:BA54"/>
    <mergeCell ref="AW48:AX48"/>
    <mergeCell ref="AZ48:BA48"/>
    <mergeCell ref="AY43:AZ43"/>
    <mergeCell ref="BA43:BB43"/>
    <mergeCell ref="AW46:BA46"/>
    <mergeCell ref="AR49:AS49"/>
    <mergeCell ref="AU49:AV49"/>
    <mergeCell ref="AW49:AX49"/>
    <mergeCell ref="AZ49:BA49"/>
    <mergeCell ref="AW50:AX50"/>
    <mergeCell ref="A57:C57"/>
    <mergeCell ref="D57:H57"/>
    <mergeCell ref="I57:W57"/>
    <mergeCell ref="Y57:AC57"/>
    <mergeCell ref="AD57:AQ57"/>
    <mergeCell ref="AE42:AF42"/>
    <mergeCell ref="AG42:AH42"/>
    <mergeCell ref="AK42:AL42"/>
    <mergeCell ref="AI42:AJ42"/>
    <mergeCell ref="AM42:AN42"/>
    <mergeCell ref="AO42:AP42"/>
    <mergeCell ref="AQ42:AR42"/>
    <mergeCell ref="Y42:Z42"/>
    <mergeCell ref="AA42:AB42"/>
    <mergeCell ref="AC42:AD42"/>
    <mergeCell ref="AE43:AF43"/>
    <mergeCell ref="AG43:AH43"/>
    <mergeCell ref="AI43:AJ43"/>
    <mergeCell ref="A49:C49"/>
    <mergeCell ref="D49:H49"/>
    <mergeCell ref="I49:W49"/>
    <mergeCell ref="Y49:AC49"/>
    <mergeCell ref="A48:C48"/>
    <mergeCell ref="D48:H48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BM62"/>
  <sheetViews>
    <sheetView showGridLines="0" topLeftCell="A42" workbookViewId="0">
      <selection activeCell="BI60" sqref="BI60"/>
    </sheetView>
  </sheetViews>
  <sheetFormatPr defaultRowHeight="12.75"/>
  <cols>
    <col min="1" max="1" width="3" customWidth="1"/>
    <col min="2" max="59" width="1.7109375" customWidth="1"/>
  </cols>
  <sheetData>
    <row r="1" spans="1:59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</row>
    <row r="2" spans="1:59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</row>
    <row r="3" spans="1:59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</row>
    <row r="4" spans="1:59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</row>
    <row r="5" spans="1:59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</row>
    <row r="6" spans="1:59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9" ht="23.25">
      <c r="A7" s="323" t="s">
        <v>5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</row>
    <row r="8" spans="1:59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9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/>
      <c r="X9" s="2"/>
      <c r="Y9" s="2"/>
      <c r="Z9" s="2"/>
      <c r="AA9" s="2"/>
      <c r="AB9" s="2"/>
      <c r="AC9" s="2"/>
      <c r="AD9" s="2"/>
      <c r="AE9" s="2"/>
      <c r="AF9" s="2"/>
      <c r="AG9" s="2"/>
      <c r="AH9" s="6" t="s">
        <v>90</v>
      </c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9" s="2" customFormat="1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393">
        <v>1</v>
      </c>
      <c r="T10" s="393"/>
      <c r="U10" s="393"/>
      <c r="V10" s="393"/>
      <c r="W10" s="393"/>
      <c r="X10" s="394">
        <v>2</v>
      </c>
      <c r="Y10" s="394"/>
      <c r="Z10" s="394"/>
      <c r="AA10" s="394"/>
      <c r="AB10" s="394"/>
      <c r="AC10" s="394">
        <v>3</v>
      </c>
      <c r="AD10" s="394"/>
      <c r="AE10" s="394"/>
      <c r="AF10" s="394"/>
      <c r="AG10" s="394"/>
      <c r="AH10" s="395">
        <v>4</v>
      </c>
      <c r="AI10" s="395"/>
      <c r="AJ10" s="395"/>
      <c r="AK10" s="395"/>
      <c r="AL10" s="395"/>
      <c r="AM10" s="396">
        <v>5</v>
      </c>
      <c r="AN10" s="396"/>
      <c r="AO10" s="396"/>
      <c r="AP10" s="396"/>
      <c r="AQ10" s="396"/>
      <c r="AR10" s="397">
        <v>6</v>
      </c>
      <c r="AS10" s="397"/>
      <c r="AT10" s="397"/>
      <c r="AU10" s="397"/>
      <c r="AV10" s="397"/>
      <c r="AW10" s="398" t="s">
        <v>9</v>
      </c>
      <c r="AX10" s="398"/>
      <c r="AY10" s="398" t="s">
        <v>10</v>
      </c>
      <c r="AZ10" s="398"/>
      <c r="BA10" s="398" t="s">
        <v>11</v>
      </c>
      <c r="BB10" s="398"/>
    </row>
    <row r="11" spans="1:59" s="2" customFormat="1" ht="13.5" thickTop="1">
      <c r="A11" s="79">
        <v>1</v>
      </c>
      <c r="B11" s="405" t="s">
        <v>12</v>
      </c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80"/>
      <c r="T11" s="81"/>
      <c r="U11" s="81"/>
      <c r="V11" s="81"/>
      <c r="W11" s="82"/>
      <c r="X11" s="418">
        <v>2</v>
      </c>
      <c r="Y11" s="418"/>
      <c r="Z11" s="138" t="s">
        <v>13</v>
      </c>
      <c r="AA11" s="453">
        <v>5</v>
      </c>
      <c r="AB11" s="453"/>
      <c r="AC11" s="418">
        <v>0</v>
      </c>
      <c r="AD11" s="418"/>
      <c r="AE11" s="138" t="s">
        <v>13</v>
      </c>
      <c r="AF11" s="453">
        <v>7</v>
      </c>
      <c r="AG11" s="453"/>
      <c r="AH11" s="482">
        <v>2</v>
      </c>
      <c r="AI11" s="482"/>
      <c r="AJ11" s="96" t="s">
        <v>13</v>
      </c>
      <c r="AK11" s="483">
        <v>2</v>
      </c>
      <c r="AL11" s="483"/>
      <c r="AM11" s="418">
        <v>0</v>
      </c>
      <c r="AN11" s="418"/>
      <c r="AO11" s="162" t="s">
        <v>13</v>
      </c>
      <c r="AP11" s="453">
        <v>8</v>
      </c>
      <c r="AQ11" s="453"/>
      <c r="AR11" s="418">
        <v>1</v>
      </c>
      <c r="AS11" s="418"/>
      <c r="AT11" s="138" t="s">
        <v>13</v>
      </c>
      <c r="AU11" s="412">
        <v>9</v>
      </c>
      <c r="AV11" s="412"/>
      <c r="AW11" s="306">
        <f>SUM(X11+AC11+AH11+AM11+AR11)</f>
        <v>5</v>
      </c>
      <c r="AX11" s="306"/>
      <c r="AY11" s="306">
        <f t="shared" ref="AY11:AY16" si="0">SUM(L11+Q11+V11+AA11+AF11+AK11+AP11+AU11)</f>
        <v>31</v>
      </c>
      <c r="AZ11" s="306"/>
      <c r="BA11" s="400">
        <v>1</v>
      </c>
      <c r="BB11" s="400"/>
    </row>
    <row r="12" spans="1:59" s="2" customFormat="1">
      <c r="A12" s="83">
        <v>2</v>
      </c>
      <c r="B12" s="402" t="s">
        <v>91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4"/>
      <c r="S12" s="485">
        <v>5</v>
      </c>
      <c r="T12" s="485"/>
      <c r="U12" s="131" t="s">
        <v>13</v>
      </c>
      <c r="V12" s="464">
        <v>2</v>
      </c>
      <c r="W12" s="464"/>
      <c r="X12" s="84"/>
      <c r="Y12" s="85"/>
      <c r="Z12" s="85"/>
      <c r="AA12" s="85"/>
      <c r="AB12" s="86"/>
      <c r="AC12" s="456">
        <v>3</v>
      </c>
      <c r="AD12" s="456"/>
      <c r="AE12" s="131" t="s">
        <v>13</v>
      </c>
      <c r="AF12" s="464">
        <v>0</v>
      </c>
      <c r="AG12" s="464"/>
      <c r="AH12" s="456">
        <v>4</v>
      </c>
      <c r="AI12" s="456"/>
      <c r="AJ12" s="131" t="s">
        <v>13</v>
      </c>
      <c r="AK12" s="464">
        <v>0</v>
      </c>
      <c r="AL12" s="464"/>
      <c r="AM12" s="456">
        <v>1</v>
      </c>
      <c r="AN12" s="456"/>
      <c r="AO12" s="131" t="s">
        <v>13</v>
      </c>
      <c r="AP12" s="464">
        <v>0</v>
      </c>
      <c r="AQ12" s="464"/>
      <c r="AR12" s="456">
        <v>8</v>
      </c>
      <c r="AS12" s="456"/>
      <c r="AT12" s="131" t="s">
        <v>13</v>
      </c>
      <c r="AU12" s="486">
        <v>1</v>
      </c>
      <c r="AV12" s="486"/>
      <c r="AW12" s="294">
        <f>SUM(I12+N12+S12+AC12+AH12+AM12+AR12)</f>
        <v>21</v>
      </c>
      <c r="AX12" s="294"/>
      <c r="AY12" s="294">
        <f t="shared" si="0"/>
        <v>3</v>
      </c>
      <c r="AZ12" s="294"/>
      <c r="BA12" s="383">
        <v>15</v>
      </c>
      <c r="BB12" s="383"/>
    </row>
    <row r="13" spans="1:59" s="2" customFormat="1">
      <c r="A13" s="87">
        <v>3</v>
      </c>
      <c r="B13" s="376" t="s">
        <v>92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485">
        <v>7</v>
      </c>
      <c r="T13" s="485"/>
      <c r="U13" s="131" t="s">
        <v>13</v>
      </c>
      <c r="V13" s="464">
        <v>0</v>
      </c>
      <c r="W13" s="464"/>
      <c r="X13" s="455">
        <v>0</v>
      </c>
      <c r="Y13" s="455"/>
      <c r="Z13" s="125" t="s">
        <v>13</v>
      </c>
      <c r="AA13" s="475">
        <v>3</v>
      </c>
      <c r="AB13" s="475"/>
      <c r="AC13" s="84"/>
      <c r="AD13" s="85"/>
      <c r="AE13" s="85"/>
      <c r="AF13" s="85"/>
      <c r="AG13" s="86"/>
      <c r="AH13" s="456">
        <v>2</v>
      </c>
      <c r="AI13" s="456"/>
      <c r="AJ13" s="131" t="s">
        <v>13</v>
      </c>
      <c r="AK13" s="464">
        <v>1</v>
      </c>
      <c r="AL13" s="464"/>
      <c r="AM13" s="455">
        <v>1</v>
      </c>
      <c r="AN13" s="455"/>
      <c r="AO13" s="125" t="s">
        <v>13</v>
      </c>
      <c r="AP13" s="475">
        <v>5</v>
      </c>
      <c r="AQ13" s="475"/>
      <c r="AR13" s="456">
        <v>5</v>
      </c>
      <c r="AS13" s="456"/>
      <c r="AT13" s="131" t="s">
        <v>13</v>
      </c>
      <c r="AU13" s="486">
        <v>4</v>
      </c>
      <c r="AV13" s="486"/>
      <c r="AW13" s="294">
        <f>SUM(I13+N13+S13+X13+AH13+AM13+AR13)</f>
        <v>15</v>
      </c>
      <c r="AX13" s="294"/>
      <c r="AY13" s="294">
        <f t="shared" si="0"/>
        <v>13</v>
      </c>
      <c r="AZ13" s="294"/>
      <c r="BA13" s="383">
        <v>9</v>
      </c>
      <c r="BB13" s="383"/>
    </row>
    <row r="14" spans="1:59" s="2" customFormat="1">
      <c r="A14" s="87">
        <v>4</v>
      </c>
      <c r="B14" s="376" t="s">
        <v>79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487">
        <v>2</v>
      </c>
      <c r="T14" s="487"/>
      <c r="U14" s="97" t="s">
        <v>13</v>
      </c>
      <c r="V14" s="473">
        <v>2</v>
      </c>
      <c r="W14" s="473"/>
      <c r="X14" s="455">
        <v>0</v>
      </c>
      <c r="Y14" s="455"/>
      <c r="Z14" s="125" t="s">
        <v>13</v>
      </c>
      <c r="AA14" s="475">
        <v>4</v>
      </c>
      <c r="AB14" s="475"/>
      <c r="AC14" s="455">
        <v>1</v>
      </c>
      <c r="AD14" s="455"/>
      <c r="AE14" s="125" t="s">
        <v>13</v>
      </c>
      <c r="AF14" s="475">
        <v>2</v>
      </c>
      <c r="AG14" s="475"/>
      <c r="AH14" s="84"/>
      <c r="AI14" s="85"/>
      <c r="AJ14" s="85"/>
      <c r="AK14" s="85"/>
      <c r="AL14" s="86"/>
      <c r="AM14" s="455">
        <v>2</v>
      </c>
      <c r="AN14" s="455"/>
      <c r="AO14" s="125" t="s">
        <v>13</v>
      </c>
      <c r="AP14" s="475">
        <v>10</v>
      </c>
      <c r="AQ14" s="475"/>
      <c r="AR14" s="455">
        <v>3</v>
      </c>
      <c r="AS14" s="455"/>
      <c r="AT14" s="125" t="s">
        <v>13</v>
      </c>
      <c r="AU14" s="401">
        <v>4</v>
      </c>
      <c r="AV14" s="401"/>
      <c r="AW14" s="294">
        <f>SUM(I14+N14+S14+X14+AC14+AM14+AR14)</f>
        <v>8</v>
      </c>
      <c r="AX14" s="294"/>
      <c r="AY14" s="294">
        <f t="shared" si="0"/>
        <v>22</v>
      </c>
      <c r="AZ14" s="294"/>
      <c r="BA14" s="383">
        <v>1</v>
      </c>
      <c r="BB14" s="383"/>
    </row>
    <row r="15" spans="1:59" s="2" customFormat="1">
      <c r="A15" s="87">
        <v>5</v>
      </c>
      <c r="B15" s="263" t="s">
        <v>46</v>
      </c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1"/>
      <c r="S15" s="485">
        <v>8</v>
      </c>
      <c r="T15" s="485"/>
      <c r="U15" s="131" t="s">
        <v>13</v>
      </c>
      <c r="V15" s="464">
        <v>0</v>
      </c>
      <c r="W15" s="464"/>
      <c r="X15" s="455">
        <v>0</v>
      </c>
      <c r="Y15" s="455"/>
      <c r="Z15" s="125" t="s">
        <v>13</v>
      </c>
      <c r="AA15" s="475">
        <v>1</v>
      </c>
      <c r="AB15" s="475"/>
      <c r="AC15" s="456">
        <v>5</v>
      </c>
      <c r="AD15" s="456"/>
      <c r="AE15" s="131" t="s">
        <v>13</v>
      </c>
      <c r="AF15" s="464">
        <v>1</v>
      </c>
      <c r="AG15" s="464"/>
      <c r="AH15" s="456">
        <v>10</v>
      </c>
      <c r="AI15" s="456"/>
      <c r="AJ15" s="131" t="s">
        <v>13</v>
      </c>
      <c r="AK15" s="464">
        <v>2</v>
      </c>
      <c r="AL15" s="464"/>
      <c r="AM15" s="84"/>
      <c r="AN15" s="85"/>
      <c r="AO15" s="85"/>
      <c r="AP15" s="85"/>
      <c r="AQ15" s="86"/>
      <c r="AR15" s="560">
        <v>5</v>
      </c>
      <c r="AS15" s="560"/>
      <c r="AT15" s="158" t="s">
        <v>13</v>
      </c>
      <c r="AU15" s="561">
        <v>2</v>
      </c>
      <c r="AV15" s="561"/>
      <c r="AW15" s="294">
        <f>SUM(I15+N15+S15+X15+AC15+AH15+AR15)</f>
        <v>28</v>
      </c>
      <c r="AX15" s="294"/>
      <c r="AY15" s="294">
        <f t="shared" si="0"/>
        <v>6</v>
      </c>
      <c r="AZ15" s="294"/>
      <c r="BA15" s="383">
        <v>12</v>
      </c>
      <c r="BB15" s="383"/>
    </row>
    <row r="16" spans="1:59" s="2" customFormat="1" ht="13.5" thickBot="1">
      <c r="A16" s="88">
        <v>6</v>
      </c>
      <c r="B16" s="258" t="s">
        <v>93</v>
      </c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7"/>
      <c r="S16" s="448">
        <v>9</v>
      </c>
      <c r="T16" s="448"/>
      <c r="U16" s="137" t="s">
        <v>13</v>
      </c>
      <c r="V16" s="385">
        <v>1</v>
      </c>
      <c r="W16" s="385"/>
      <c r="X16" s="411">
        <v>1</v>
      </c>
      <c r="Y16" s="411"/>
      <c r="Z16" s="132" t="s">
        <v>13</v>
      </c>
      <c r="AA16" s="457">
        <v>8</v>
      </c>
      <c r="AB16" s="457"/>
      <c r="AC16" s="411">
        <v>4</v>
      </c>
      <c r="AD16" s="411"/>
      <c r="AE16" s="132" t="s">
        <v>13</v>
      </c>
      <c r="AF16" s="457">
        <v>5</v>
      </c>
      <c r="AG16" s="457"/>
      <c r="AH16" s="384">
        <v>4</v>
      </c>
      <c r="AI16" s="384"/>
      <c r="AJ16" s="137" t="s">
        <v>13</v>
      </c>
      <c r="AK16" s="385">
        <v>3</v>
      </c>
      <c r="AL16" s="385"/>
      <c r="AM16" s="411">
        <v>2</v>
      </c>
      <c r="AN16" s="411"/>
      <c r="AO16" s="132" t="s">
        <v>13</v>
      </c>
      <c r="AP16" s="457">
        <v>5</v>
      </c>
      <c r="AQ16" s="457"/>
      <c r="AR16" s="89"/>
      <c r="AS16" s="90"/>
      <c r="AT16" s="90"/>
      <c r="AU16" s="90"/>
      <c r="AV16" s="91"/>
      <c r="AW16" s="386">
        <f>SUM(I16+N16+S16+X16+AC16+AH16+AM16)</f>
        <v>20</v>
      </c>
      <c r="AX16" s="386"/>
      <c r="AY16" s="386">
        <f t="shared" si="0"/>
        <v>22</v>
      </c>
      <c r="AZ16" s="386"/>
      <c r="BA16" s="387">
        <v>6</v>
      </c>
      <c r="BB16" s="387"/>
    </row>
    <row r="17" spans="1:62" s="2" customFormat="1" ht="14.25" thickTop="1" thickBot="1">
      <c r="A17" s="3"/>
      <c r="N17" s="4"/>
      <c r="S17" s="4"/>
      <c r="X17" s="4"/>
      <c r="AC17" s="4"/>
      <c r="AH17" s="4"/>
      <c r="AI17" s="4"/>
      <c r="AM17" s="4"/>
      <c r="AR17" s="388" t="s">
        <v>17</v>
      </c>
      <c r="AS17" s="388"/>
      <c r="AT17" s="388"/>
      <c r="AU17" s="388"/>
      <c r="AV17" s="388"/>
      <c r="AW17" s="389">
        <f>SUM(AW11:AW16)</f>
        <v>97</v>
      </c>
      <c r="AX17" s="389"/>
      <c r="AY17" s="389">
        <f>SUM(AY11:AY16)</f>
        <v>97</v>
      </c>
      <c r="AZ17" s="389"/>
      <c r="BA17" s="92"/>
      <c r="BB17" s="60"/>
      <c r="BJ17" s="93" t="s">
        <v>47</v>
      </c>
    </row>
    <row r="18" spans="1:62" s="2" customFormat="1" ht="16.5" customHeight="1" thickTop="1" thickBo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449" t="s">
        <v>18</v>
      </c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</row>
    <row r="19" spans="1:62" s="2" customFormat="1" ht="14.25" thickTop="1" thickBot="1">
      <c r="A19" s="208" t="s">
        <v>8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S19" s="450">
        <v>1</v>
      </c>
      <c r="T19" s="450"/>
      <c r="U19" s="408">
        <v>2</v>
      </c>
      <c r="V19" s="408"/>
      <c r="W19" s="408">
        <v>3</v>
      </c>
      <c r="X19" s="408"/>
      <c r="Y19" s="408">
        <v>4</v>
      </c>
      <c r="Z19" s="408"/>
      <c r="AA19" s="408">
        <v>5</v>
      </c>
      <c r="AB19" s="408"/>
      <c r="AC19" s="408">
        <v>6</v>
      </c>
      <c r="AD19" s="408"/>
      <c r="AE19" s="408">
        <v>7</v>
      </c>
      <c r="AF19" s="408"/>
      <c r="AG19" s="408">
        <v>8</v>
      </c>
      <c r="AH19" s="408"/>
      <c r="AI19" s="408">
        <v>9</v>
      </c>
      <c r="AJ19" s="408"/>
      <c r="AK19" s="408">
        <v>10</v>
      </c>
      <c r="AL19" s="408"/>
      <c r="AM19" s="408">
        <v>11</v>
      </c>
      <c r="AN19" s="408"/>
      <c r="AO19" s="408">
        <v>12</v>
      </c>
      <c r="AP19" s="408"/>
      <c r="AQ19" s="408">
        <v>13</v>
      </c>
      <c r="AR19" s="408"/>
      <c r="AS19" s="408">
        <v>14</v>
      </c>
      <c r="AT19" s="408"/>
      <c r="AU19" s="408">
        <v>15</v>
      </c>
      <c r="AV19" s="408"/>
      <c r="AW19" s="390"/>
      <c r="AX19" s="390"/>
      <c r="AY19" s="273"/>
      <c r="AZ19" s="273"/>
      <c r="BA19" s="273"/>
      <c r="BB19" s="273"/>
    </row>
    <row r="20" spans="1:62" s="2" customFormat="1" ht="13.5" thickTop="1">
      <c r="A20" s="79">
        <v>1</v>
      </c>
      <c r="B20" s="405" t="s">
        <v>12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7" t="s">
        <v>126</v>
      </c>
      <c r="T20" s="407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382"/>
      <c r="AX20" s="382"/>
      <c r="AY20" s="250"/>
      <c r="AZ20" s="250"/>
      <c r="BA20" s="250"/>
      <c r="BB20" s="250"/>
    </row>
    <row r="21" spans="1:62" s="2" customFormat="1">
      <c r="A21" s="83">
        <v>2</v>
      </c>
      <c r="B21" s="402" t="s">
        <v>91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4"/>
      <c r="S21" s="378" t="s">
        <v>126</v>
      </c>
      <c r="T21" s="378"/>
      <c r="U21" s="379" t="s">
        <v>126</v>
      </c>
      <c r="V21" s="379"/>
      <c r="W21" s="379" t="s">
        <v>126</v>
      </c>
      <c r="X21" s="379"/>
      <c r="Y21" s="379" t="s">
        <v>126</v>
      </c>
      <c r="Z21" s="379"/>
      <c r="AA21" s="379" t="s">
        <v>126</v>
      </c>
      <c r="AB21" s="379"/>
      <c r="AC21" s="379" t="s">
        <v>126</v>
      </c>
      <c r="AD21" s="379"/>
      <c r="AE21" s="379" t="s">
        <v>126</v>
      </c>
      <c r="AF21" s="379"/>
      <c r="AG21" s="379" t="s">
        <v>126</v>
      </c>
      <c r="AH21" s="379"/>
      <c r="AI21" s="379" t="s">
        <v>126</v>
      </c>
      <c r="AJ21" s="379"/>
      <c r="AK21" s="379" t="s">
        <v>126</v>
      </c>
      <c r="AL21" s="379"/>
      <c r="AM21" s="379" t="s">
        <v>126</v>
      </c>
      <c r="AN21" s="379"/>
      <c r="AO21" s="379" t="s">
        <v>126</v>
      </c>
      <c r="AP21" s="379"/>
      <c r="AQ21" s="379" t="s">
        <v>126</v>
      </c>
      <c r="AR21" s="379"/>
      <c r="AS21" s="379" t="s">
        <v>126</v>
      </c>
      <c r="AT21" s="379"/>
      <c r="AU21" s="440" t="s">
        <v>126</v>
      </c>
      <c r="AV21" s="440"/>
      <c r="AW21" s="382"/>
      <c r="AX21" s="382"/>
      <c r="AY21" s="250"/>
      <c r="AZ21" s="250"/>
      <c r="BA21" s="250"/>
      <c r="BB21" s="250"/>
    </row>
    <row r="22" spans="1:62" s="2" customFormat="1">
      <c r="A22" s="87">
        <v>3</v>
      </c>
      <c r="B22" s="376" t="s">
        <v>92</v>
      </c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8" t="s">
        <v>126</v>
      </c>
      <c r="T22" s="378"/>
      <c r="U22" s="379" t="s">
        <v>126</v>
      </c>
      <c r="V22" s="379"/>
      <c r="W22" s="379" t="s">
        <v>126</v>
      </c>
      <c r="X22" s="379"/>
      <c r="Y22" s="379" t="s">
        <v>126</v>
      </c>
      <c r="Z22" s="379"/>
      <c r="AA22" s="379" t="s">
        <v>126</v>
      </c>
      <c r="AB22" s="379"/>
      <c r="AC22" s="379" t="s">
        <v>126</v>
      </c>
      <c r="AD22" s="379"/>
      <c r="AE22" s="379" t="s">
        <v>126</v>
      </c>
      <c r="AF22" s="379"/>
      <c r="AG22" s="379" t="s">
        <v>126</v>
      </c>
      <c r="AH22" s="379"/>
      <c r="AI22" s="379" t="s">
        <v>126</v>
      </c>
      <c r="AJ22" s="379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1"/>
      <c r="AV22" s="381"/>
      <c r="AW22" s="382"/>
      <c r="AX22" s="382"/>
      <c r="AY22" s="250"/>
      <c r="AZ22" s="250"/>
      <c r="BA22" s="250"/>
      <c r="BB22" s="250"/>
      <c r="BI22" s="93" t="s">
        <v>48</v>
      </c>
    </row>
    <row r="23" spans="1:62" s="2" customFormat="1">
      <c r="A23" s="87">
        <v>4</v>
      </c>
      <c r="B23" s="376" t="s">
        <v>79</v>
      </c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8" t="s">
        <v>126</v>
      </c>
      <c r="T23" s="378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1"/>
      <c r="AV23" s="381"/>
      <c r="AW23" s="382"/>
      <c r="AX23" s="382"/>
      <c r="AY23" s="250"/>
      <c r="AZ23" s="250"/>
      <c r="BA23" s="250"/>
      <c r="BB23" s="250"/>
    </row>
    <row r="24" spans="1:62" s="2" customFormat="1">
      <c r="A24" s="87">
        <v>5</v>
      </c>
      <c r="B24" s="263" t="s">
        <v>46</v>
      </c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1"/>
      <c r="S24" s="378" t="s">
        <v>126</v>
      </c>
      <c r="T24" s="378"/>
      <c r="U24" s="379" t="s">
        <v>126</v>
      </c>
      <c r="V24" s="379"/>
      <c r="W24" s="379" t="s">
        <v>126</v>
      </c>
      <c r="X24" s="379"/>
      <c r="Y24" s="379" t="s">
        <v>126</v>
      </c>
      <c r="Z24" s="379"/>
      <c r="AA24" s="379" t="s">
        <v>126</v>
      </c>
      <c r="AB24" s="379"/>
      <c r="AC24" s="379" t="s">
        <v>126</v>
      </c>
      <c r="AD24" s="379"/>
      <c r="AE24" s="478" t="s">
        <v>126</v>
      </c>
      <c r="AF24" s="479"/>
      <c r="AG24" s="478" t="s">
        <v>126</v>
      </c>
      <c r="AH24" s="479"/>
      <c r="AI24" s="478" t="s">
        <v>126</v>
      </c>
      <c r="AJ24" s="479"/>
      <c r="AK24" s="379" t="s">
        <v>126</v>
      </c>
      <c r="AL24" s="379"/>
      <c r="AM24" s="379" t="s">
        <v>126</v>
      </c>
      <c r="AN24" s="379"/>
      <c r="AO24" s="379" t="s">
        <v>126</v>
      </c>
      <c r="AP24" s="379"/>
      <c r="AQ24" s="380"/>
      <c r="AR24" s="380"/>
      <c r="AS24" s="380"/>
      <c r="AT24" s="380"/>
      <c r="AU24" s="381"/>
      <c r="AV24" s="381"/>
      <c r="AW24" s="382"/>
      <c r="AX24" s="382"/>
      <c r="AY24" s="250"/>
      <c r="AZ24" s="250"/>
      <c r="BA24" s="250"/>
      <c r="BB24" s="250"/>
    </row>
    <row r="25" spans="1:62" s="2" customFormat="1" ht="13.5" thickBot="1">
      <c r="A25" s="88">
        <v>6</v>
      </c>
      <c r="B25" s="258" t="s">
        <v>181</v>
      </c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7"/>
      <c r="S25" s="477" t="s">
        <v>126</v>
      </c>
      <c r="T25" s="477"/>
      <c r="U25" s="437" t="s">
        <v>126</v>
      </c>
      <c r="V25" s="437"/>
      <c r="W25" s="437" t="s">
        <v>126</v>
      </c>
      <c r="X25" s="437"/>
      <c r="Y25" s="618" t="s">
        <v>126</v>
      </c>
      <c r="Z25" s="618"/>
      <c r="AA25" s="618" t="s">
        <v>126</v>
      </c>
      <c r="AB25" s="618"/>
      <c r="AC25" s="618" t="s">
        <v>126</v>
      </c>
      <c r="AD25" s="618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112"/>
      <c r="AX25" s="118"/>
      <c r="AY25" s="106"/>
      <c r="AZ25" s="106"/>
      <c r="BA25" s="106"/>
      <c r="BB25" s="106"/>
      <c r="BI25" s="93" t="s">
        <v>49</v>
      </c>
    </row>
    <row r="26" spans="1:62" s="2" customFormat="1" ht="14.25" thickTop="1" thickBot="1">
      <c r="A26" s="3"/>
      <c r="S26" s="481">
        <v>15</v>
      </c>
      <c r="T26" s="481"/>
      <c r="U26" s="481">
        <v>14</v>
      </c>
      <c r="V26" s="481"/>
      <c r="W26" s="481">
        <v>13</v>
      </c>
      <c r="X26" s="481"/>
      <c r="Y26" s="481">
        <v>12</v>
      </c>
      <c r="Z26" s="481"/>
      <c r="AA26" s="481">
        <v>11</v>
      </c>
      <c r="AB26" s="481"/>
      <c r="AC26" s="481">
        <v>10</v>
      </c>
      <c r="AD26" s="481"/>
      <c r="AE26" s="481">
        <v>9</v>
      </c>
      <c r="AF26" s="481"/>
      <c r="AG26" s="481">
        <v>8</v>
      </c>
      <c r="AH26" s="481"/>
      <c r="AI26" s="481">
        <v>7</v>
      </c>
      <c r="AJ26" s="481"/>
      <c r="AK26" s="481">
        <v>6</v>
      </c>
      <c r="AL26" s="481"/>
      <c r="AM26" s="481">
        <v>5</v>
      </c>
      <c r="AN26" s="481"/>
      <c r="AO26" s="481">
        <v>4</v>
      </c>
      <c r="AP26" s="481"/>
      <c r="AQ26" s="481">
        <v>3</v>
      </c>
      <c r="AR26" s="481"/>
      <c r="AS26" s="481">
        <v>2</v>
      </c>
      <c r="AT26" s="481"/>
      <c r="AU26" s="458">
        <v>1</v>
      </c>
      <c r="AV26" s="458"/>
      <c r="AW26" s="94"/>
      <c r="AX26" s="4"/>
      <c r="AY26" s="273"/>
      <c r="AZ26" s="273"/>
      <c r="BA26" s="273"/>
      <c r="BB26" s="273"/>
    </row>
    <row r="27" spans="1:62" s="2" customFormat="1" ht="13.5" thickTop="1">
      <c r="A27" s="3"/>
      <c r="AI27" s="95"/>
      <c r="AJ27" s="95"/>
      <c r="AK27" s="63" t="s">
        <v>50</v>
      </c>
      <c r="AL27" s="95"/>
      <c r="AM27" s="95"/>
      <c r="AN27" s="95"/>
      <c r="AO27" s="114"/>
      <c r="AP27" s="114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</row>
    <row r="28" spans="1:62" ht="13.5" thickBot="1"/>
    <row r="29" spans="1:62" s="2" customFormat="1" ht="13.5" customHeight="1" thickTop="1" thickBot="1">
      <c r="A29" s="208" t="s">
        <v>20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10"/>
      <c r="S29" s="52">
        <v>1</v>
      </c>
      <c r="T29" s="53"/>
      <c r="U29" s="53"/>
      <c r="V29" s="53"/>
      <c r="W29" s="53"/>
      <c r="X29" s="54">
        <v>2</v>
      </c>
      <c r="Y29" s="53"/>
      <c r="Z29" s="53"/>
      <c r="AA29" s="53"/>
      <c r="AB29" s="53"/>
      <c r="AC29" s="54">
        <v>3</v>
      </c>
      <c r="AD29" s="53"/>
      <c r="AE29" s="53"/>
      <c r="AF29" s="53"/>
      <c r="AG29" s="53"/>
      <c r="AH29" s="54">
        <v>4</v>
      </c>
      <c r="AI29" s="53"/>
      <c r="AJ29" s="53"/>
      <c r="AK29" s="53"/>
      <c r="AL29" s="53"/>
      <c r="AM29" s="54">
        <v>5</v>
      </c>
      <c r="AN29" s="53"/>
      <c r="AO29" s="53"/>
      <c r="AP29" s="53"/>
      <c r="AQ29" s="99"/>
      <c r="AR29" s="53">
        <v>6</v>
      </c>
      <c r="AS29" s="53"/>
      <c r="AT29" s="53"/>
      <c r="AU29" s="53"/>
      <c r="AV29" s="99"/>
      <c r="AW29" s="54">
        <v>7</v>
      </c>
      <c r="AX29" s="53"/>
      <c r="AY29" s="53"/>
      <c r="AZ29" s="53"/>
      <c r="BA29" s="69"/>
      <c r="BB29" s="325" t="s">
        <v>9</v>
      </c>
      <c r="BC29" s="326"/>
      <c r="BD29" s="325" t="s">
        <v>10</v>
      </c>
      <c r="BE29" s="326"/>
      <c r="BF29" s="325" t="s">
        <v>11</v>
      </c>
      <c r="BG29" s="326"/>
    </row>
    <row r="30" spans="1:62" s="2" customFormat="1" ht="13.5" thickTop="1">
      <c r="A30" s="59">
        <v>1</v>
      </c>
      <c r="B30" s="405" t="s">
        <v>52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100"/>
      <c r="T30" s="101"/>
      <c r="U30" s="101"/>
      <c r="V30" s="101"/>
      <c r="W30" s="102"/>
      <c r="X30" s="554">
        <v>6</v>
      </c>
      <c r="Y30" s="555"/>
      <c r="Z30" s="133" t="s">
        <v>13</v>
      </c>
      <c r="AA30" s="555">
        <v>2</v>
      </c>
      <c r="AB30" s="566"/>
      <c r="AC30" s="554">
        <v>6</v>
      </c>
      <c r="AD30" s="555"/>
      <c r="AE30" s="133" t="s">
        <v>13</v>
      </c>
      <c r="AF30" s="555">
        <v>1</v>
      </c>
      <c r="AG30" s="566"/>
      <c r="AH30" s="554">
        <v>10</v>
      </c>
      <c r="AI30" s="555"/>
      <c r="AJ30" s="133" t="s">
        <v>13</v>
      </c>
      <c r="AK30" s="555">
        <v>1</v>
      </c>
      <c r="AL30" s="566"/>
      <c r="AM30" s="565">
        <v>0</v>
      </c>
      <c r="AN30" s="557"/>
      <c r="AO30" s="168" t="s">
        <v>13</v>
      </c>
      <c r="AP30" s="557">
        <v>3</v>
      </c>
      <c r="AQ30" s="558"/>
      <c r="AR30" s="554">
        <v>3</v>
      </c>
      <c r="AS30" s="555"/>
      <c r="AT30" s="133" t="s">
        <v>13</v>
      </c>
      <c r="AU30" s="555">
        <v>2</v>
      </c>
      <c r="AV30" s="566"/>
      <c r="AW30" s="619">
        <v>4</v>
      </c>
      <c r="AX30" s="620"/>
      <c r="AY30" s="183" t="s">
        <v>13</v>
      </c>
      <c r="AZ30" s="620">
        <v>6</v>
      </c>
      <c r="BA30" s="621"/>
      <c r="BB30" s="568">
        <f>SUM(X30+AC30+AH30+AM30+AR30+AW30)</f>
        <v>29</v>
      </c>
      <c r="BC30" s="569"/>
      <c r="BD30" s="568">
        <f t="shared" ref="BD30:BD35" si="1">SUM(Q30+V30+AA30+AF30+AK30+AP30+AU30+AZ30)</f>
        <v>15</v>
      </c>
      <c r="BE30" s="569"/>
      <c r="BF30" s="570">
        <v>12</v>
      </c>
      <c r="BG30" s="571"/>
    </row>
    <row r="31" spans="1:62" s="2" customFormat="1">
      <c r="A31" s="65">
        <v>2</v>
      </c>
      <c r="B31" s="402" t="s">
        <v>94</v>
      </c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4"/>
      <c r="S31" s="363">
        <v>2</v>
      </c>
      <c r="T31" s="364"/>
      <c r="U31" s="134" t="s">
        <v>13</v>
      </c>
      <c r="V31" s="364">
        <v>6</v>
      </c>
      <c r="W31" s="365"/>
      <c r="X31" s="27"/>
      <c r="Y31" s="28"/>
      <c r="Z31" s="28"/>
      <c r="AA31" s="28"/>
      <c r="AB31" s="103"/>
      <c r="AC31" s="367">
        <v>5</v>
      </c>
      <c r="AD31" s="368"/>
      <c r="AE31" s="139" t="s">
        <v>13</v>
      </c>
      <c r="AF31" s="368">
        <v>2</v>
      </c>
      <c r="AG31" s="369"/>
      <c r="AH31" s="367">
        <v>7</v>
      </c>
      <c r="AI31" s="368"/>
      <c r="AJ31" s="139" t="s">
        <v>13</v>
      </c>
      <c r="AK31" s="368">
        <v>2</v>
      </c>
      <c r="AL31" s="369"/>
      <c r="AM31" s="366">
        <v>1</v>
      </c>
      <c r="AN31" s="364"/>
      <c r="AO31" s="134" t="s">
        <v>13</v>
      </c>
      <c r="AP31" s="364">
        <v>3</v>
      </c>
      <c r="AQ31" s="365"/>
      <c r="AR31" s="366">
        <v>1</v>
      </c>
      <c r="AS31" s="364"/>
      <c r="AT31" s="134" t="s">
        <v>13</v>
      </c>
      <c r="AU31" s="364">
        <v>3</v>
      </c>
      <c r="AV31" s="365"/>
      <c r="AW31" s="367">
        <v>2</v>
      </c>
      <c r="AX31" s="368"/>
      <c r="AY31" s="139" t="s">
        <v>13</v>
      </c>
      <c r="AZ31" s="368">
        <v>0</v>
      </c>
      <c r="BA31" s="572"/>
      <c r="BB31" s="517">
        <f>SUM(N31+S31+AC31+AH31+AM31+AR31+AW31)</f>
        <v>18</v>
      </c>
      <c r="BC31" s="518"/>
      <c r="BD31" s="517">
        <f t="shared" si="1"/>
        <v>16</v>
      </c>
      <c r="BE31" s="518"/>
      <c r="BF31" s="519">
        <v>9</v>
      </c>
      <c r="BG31" s="520"/>
    </row>
    <row r="32" spans="1:62" s="2" customFormat="1">
      <c r="A32" s="65">
        <v>3</v>
      </c>
      <c r="B32" s="376" t="s">
        <v>95</v>
      </c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63">
        <v>1</v>
      </c>
      <c r="T32" s="364"/>
      <c r="U32" s="134" t="s">
        <v>13</v>
      </c>
      <c r="V32" s="364">
        <v>6</v>
      </c>
      <c r="W32" s="365"/>
      <c r="X32" s="366">
        <v>2</v>
      </c>
      <c r="Y32" s="364"/>
      <c r="Z32" s="134" t="s">
        <v>13</v>
      </c>
      <c r="AA32" s="364">
        <v>5</v>
      </c>
      <c r="AB32" s="365"/>
      <c r="AC32" s="27"/>
      <c r="AD32" s="28"/>
      <c r="AE32" s="28"/>
      <c r="AF32" s="28"/>
      <c r="AG32" s="103"/>
      <c r="AH32" s="367">
        <v>4</v>
      </c>
      <c r="AI32" s="368"/>
      <c r="AJ32" s="139" t="s">
        <v>13</v>
      </c>
      <c r="AK32" s="368">
        <v>1</v>
      </c>
      <c r="AL32" s="369"/>
      <c r="AM32" s="366">
        <v>2</v>
      </c>
      <c r="AN32" s="364"/>
      <c r="AO32" s="134" t="s">
        <v>13</v>
      </c>
      <c r="AP32" s="364">
        <v>7</v>
      </c>
      <c r="AQ32" s="365"/>
      <c r="AR32" s="366">
        <v>0</v>
      </c>
      <c r="AS32" s="364"/>
      <c r="AT32" s="134" t="s">
        <v>13</v>
      </c>
      <c r="AU32" s="364">
        <v>1</v>
      </c>
      <c r="AV32" s="365"/>
      <c r="AW32" s="595">
        <v>3</v>
      </c>
      <c r="AX32" s="592"/>
      <c r="AY32" s="104" t="s">
        <v>13</v>
      </c>
      <c r="AZ32" s="592">
        <v>3</v>
      </c>
      <c r="BA32" s="607"/>
      <c r="BB32" s="517">
        <f>SUM(N32+S32+X32+AH32+AM32+AR32+AW32)</f>
        <v>12</v>
      </c>
      <c r="BC32" s="518"/>
      <c r="BD32" s="517">
        <f t="shared" si="1"/>
        <v>23</v>
      </c>
      <c r="BE32" s="518"/>
      <c r="BF32" s="519">
        <v>4</v>
      </c>
      <c r="BG32" s="520"/>
    </row>
    <row r="33" spans="1:65" s="2" customFormat="1">
      <c r="A33" s="65">
        <v>4</v>
      </c>
      <c r="B33" s="376" t="s">
        <v>81</v>
      </c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63">
        <v>1</v>
      </c>
      <c r="T33" s="364"/>
      <c r="U33" s="134" t="s">
        <v>13</v>
      </c>
      <c r="V33" s="364">
        <v>10</v>
      </c>
      <c r="W33" s="365"/>
      <c r="X33" s="366">
        <v>2</v>
      </c>
      <c r="Y33" s="364"/>
      <c r="Z33" s="134" t="s">
        <v>13</v>
      </c>
      <c r="AA33" s="364">
        <v>7</v>
      </c>
      <c r="AB33" s="365"/>
      <c r="AC33" s="366">
        <v>1</v>
      </c>
      <c r="AD33" s="364"/>
      <c r="AE33" s="134" t="s">
        <v>13</v>
      </c>
      <c r="AF33" s="364">
        <v>4</v>
      </c>
      <c r="AG33" s="365"/>
      <c r="AH33" s="172"/>
      <c r="AI33" s="173"/>
      <c r="AJ33" s="173"/>
      <c r="AK33" s="173"/>
      <c r="AL33" s="174"/>
      <c r="AM33" s="366">
        <v>0</v>
      </c>
      <c r="AN33" s="364"/>
      <c r="AO33" s="134" t="s">
        <v>13</v>
      </c>
      <c r="AP33" s="364">
        <v>7</v>
      </c>
      <c r="AQ33" s="365"/>
      <c r="AR33" s="366">
        <v>0</v>
      </c>
      <c r="AS33" s="364"/>
      <c r="AT33" s="134" t="s">
        <v>13</v>
      </c>
      <c r="AU33" s="364">
        <v>6</v>
      </c>
      <c r="AV33" s="365"/>
      <c r="AW33" s="366">
        <v>1</v>
      </c>
      <c r="AX33" s="364"/>
      <c r="AY33" s="134" t="s">
        <v>13</v>
      </c>
      <c r="AZ33" s="364">
        <v>5</v>
      </c>
      <c r="BA33" s="516"/>
      <c r="BB33" s="517">
        <f>SUM(N33+S33+X33+AC33+AM33+AR33+AW33)</f>
        <v>5</v>
      </c>
      <c r="BC33" s="518"/>
      <c r="BD33" s="517">
        <f t="shared" si="1"/>
        <v>39</v>
      </c>
      <c r="BE33" s="518"/>
      <c r="BF33" s="519">
        <v>0</v>
      </c>
      <c r="BG33" s="520"/>
    </row>
    <row r="34" spans="1:65" s="2" customFormat="1">
      <c r="A34" s="65">
        <v>5</v>
      </c>
      <c r="B34" s="376" t="s">
        <v>22</v>
      </c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556">
        <v>3</v>
      </c>
      <c r="T34" s="368"/>
      <c r="U34" s="139" t="s">
        <v>13</v>
      </c>
      <c r="V34" s="368">
        <v>0</v>
      </c>
      <c r="W34" s="369"/>
      <c r="X34" s="367">
        <v>3</v>
      </c>
      <c r="Y34" s="368"/>
      <c r="Z34" s="139" t="s">
        <v>13</v>
      </c>
      <c r="AA34" s="368">
        <v>1</v>
      </c>
      <c r="AB34" s="369"/>
      <c r="AC34" s="367">
        <v>7</v>
      </c>
      <c r="AD34" s="368"/>
      <c r="AE34" s="139" t="s">
        <v>13</v>
      </c>
      <c r="AF34" s="368">
        <v>2</v>
      </c>
      <c r="AG34" s="369"/>
      <c r="AH34" s="367">
        <v>7</v>
      </c>
      <c r="AI34" s="368"/>
      <c r="AJ34" s="139" t="s">
        <v>13</v>
      </c>
      <c r="AK34" s="368">
        <v>0</v>
      </c>
      <c r="AL34" s="369"/>
      <c r="AM34" s="27"/>
      <c r="AN34" s="28"/>
      <c r="AO34" s="28"/>
      <c r="AP34" s="28"/>
      <c r="AQ34" s="103"/>
      <c r="AR34" s="595">
        <v>1</v>
      </c>
      <c r="AS34" s="592"/>
      <c r="AT34" s="104" t="s">
        <v>13</v>
      </c>
      <c r="AU34" s="592">
        <v>1</v>
      </c>
      <c r="AV34" s="593"/>
      <c r="AW34" s="367">
        <v>6</v>
      </c>
      <c r="AX34" s="368"/>
      <c r="AY34" s="139" t="s">
        <v>13</v>
      </c>
      <c r="AZ34" s="368">
        <v>0</v>
      </c>
      <c r="BA34" s="572"/>
      <c r="BB34" s="517">
        <f>SUM(N34+S34+X34+AC34+AH34+AR34+AW34)</f>
        <v>27</v>
      </c>
      <c r="BC34" s="518"/>
      <c r="BD34" s="517">
        <f t="shared" si="1"/>
        <v>4</v>
      </c>
      <c r="BE34" s="518"/>
      <c r="BF34" s="519">
        <v>16</v>
      </c>
      <c r="BG34" s="520"/>
    </row>
    <row r="35" spans="1:65" s="2" customFormat="1">
      <c r="A35" s="65">
        <v>6</v>
      </c>
      <c r="B35" s="614" t="s">
        <v>88</v>
      </c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615"/>
      <c r="S35" s="363">
        <v>2</v>
      </c>
      <c r="T35" s="364"/>
      <c r="U35" s="134" t="s">
        <v>13</v>
      </c>
      <c r="V35" s="364">
        <v>3</v>
      </c>
      <c r="W35" s="364"/>
      <c r="X35" s="367">
        <v>3</v>
      </c>
      <c r="Y35" s="368"/>
      <c r="Z35" s="139" t="s">
        <v>13</v>
      </c>
      <c r="AA35" s="368">
        <v>1</v>
      </c>
      <c r="AB35" s="369"/>
      <c r="AC35" s="367">
        <v>1</v>
      </c>
      <c r="AD35" s="368"/>
      <c r="AE35" s="139" t="s">
        <v>13</v>
      </c>
      <c r="AF35" s="368">
        <v>0</v>
      </c>
      <c r="AG35" s="369"/>
      <c r="AH35" s="367">
        <v>6</v>
      </c>
      <c r="AI35" s="368"/>
      <c r="AJ35" s="139" t="s">
        <v>13</v>
      </c>
      <c r="AK35" s="368">
        <v>0</v>
      </c>
      <c r="AL35" s="369"/>
      <c r="AM35" s="595">
        <v>1</v>
      </c>
      <c r="AN35" s="592"/>
      <c r="AO35" s="104" t="s">
        <v>13</v>
      </c>
      <c r="AP35" s="592">
        <v>1</v>
      </c>
      <c r="AQ35" s="593"/>
      <c r="AR35" s="172"/>
      <c r="AS35" s="173"/>
      <c r="AT35" s="173"/>
      <c r="AU35" s="173"/>
      <c r="AV35" s="174"/>
      <c r="AW35" s="366">
        <v>1</v>
      </c>
      <c r="AX35" s="364"/>
      <c r="AY35" s="134" t="s">
        <v>13</v>
      </c>
      <c r="AZ35" s="364">
        <v>5</v>
      </c>
      <c r="BA35" s="516"/>
      <c r="BB35" s="517">
        <f>SUM(N35+S35+X35+AC35+AH35+AM35+AW35)</f>
        <v>14</v>
      </c>
      <c r="BC35" s="518"/>
      <c r="BD35" s="517">
        <f t="shared" si="1"/>
        <v>10</v>
      </c>
      <c r="BE35" s="518"/>
      <c r="BF35" s="519">
        <v>10</v>
      </c>
      <c r="BG35" s="520"/>
    </row>
    <row r="36" spans="1:65" s="2" customFormat="1" ht="13.5" thickBot="1">
      <c r="A36" s="64">
        <v>7</v>
      </c>
      <c r="B36" s="622" t="s">
        <v>23</v>
      </c>
      <c r="C36" s="623"/>
      <c r="D36" s="623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623"/>
      <c r="P36" s="623"/>
      <c r="Q36" s="623"/>
      <c r="R36" s="624"/>
      <c r="S36" s="285">
        <v>6</v>
      </c>
      <c r="T36" s="286"/>
      <c r="U36" s="135" t="s">
        <v>13</v>
      </c>
      <c r="V36" s="286">
        <v>4</v>
      </c>
      <c r="W36" s="288"/>
      <c r="X36" s="545">
        <v>0</v>
      </c>
      <c r="Y36" s="546"/>
      <c r="Z36" s="167" t="s">
        <v>13</v>
      </c>
      <c r="AA36" s="546">
        <v>2</v>
      </c>
      <c r="AB36" s="574"/>
      <c r="AC36" s="609">
        <v>3</v>
      </c>
      <c r="AD36" s="610"/>
      <c r="AE36" s="171" t="s">
        <v>13</v>
      </c>
      <c r="AF36" s="610">
        <v>3</v>
      </c>
      <c r="AG36" s="611"/>
      <c r="AH36" s="361">
        <v>5</v>
      </c>
      <c r="AI36" s="360"/>
      <c r="AJ36" s="163" t="s">
        <v>13</v>
      </c>
      <c r="AK36" s="360">
        <v>1</v>
      </c>
      <c r="AL36" s="362"/>
      <c r="AM36" s="545">
        <v>0</v>
      </c>
      <c r="AN36" s="546"/>
      <c r="AO36" s="167" t="s">
        <v>13</v>
      </c>
      <c r="AP36" s="546">
        <v>6</v>
      </c>
      <c r="AQ36" s="574"/>
      <c r="AR36" s="361">
        <v>5</v>
      </c>
      <c r="AS36" s="360"/>
      <c r="AT36" s="163" t="s">
        <v>13</v>
      </c>
      <c r="AU36" s="360">
        <v>1</v>
      </c>
      <c r="AV36" s="362"/>
      <c r="AW36" s="72"/>
      <c r="AX36" s="73"/>
      <c r="AY36" s="73"/>
      <c r="AZ36" s="73"/>
      <c r="BA36" s="74"/>
      <c r="BB36" s="522">
        <f>SUM(N36+S36+X36+AC36+AH36+AM36+AR36)</f>
        <v>19</v>
      </c>
      <c r="BC36" s="523"/>
      <c r="BD36" s="522">
        <f>SUM(Q36+V36+AA36+AF36+AK36+AP36+AU36+AZ36)</f>
        <v>17</v>
      </c>
      <c r="BE36" s="523"/>
      <c r="BF36" s="524">
        <v>10</v>
      </c>
      <c r="BG36" s="525"/>
    </row>
    <row r="37" spans="1:65" s="2" customFormat="1" ht="14.25" thickTop="1" thickBot="1">
      <c r="A37" s="3"/>
      <c r="N37" s="4"/>
      <c r="S37" s="4"/>
      <c r="X37" s="4"/>
      <c r="AC37" s="4"/>
      <c r="AH37" s="4"/>
      <c r="AM37" s="4"/>
      <c r="AN37" s="4"/>
      <c r="AR37" s="4"/>
      <c r="AW37" s="575" t="s">
        <v>17</v>
      </c>
      <c r="AX37" s="575"/>
      <c r="AY37" s="575"/>
      <c r="AZ37" s="575"/>
      <c r="BA37" s="575"/>
      <c r="BB37" s="576">
        <f>SUM(BB30:BB36)</f>
        <v>124</v>
      </c>
      <c r="BC37" s="577"/>
      <c r="BD37" s="576">
        <f>SUM(BD30:BD36)</f>
        <v>124</v>
      </c>
      <c r="BE37" s="577"/>
    </row>
    <row r="38" spans="1:65" s="2" customFormat="1" ht="16.5" customHeight="1" thickTop="1" thickBo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449" t="s">
        <v>18</v>
      </c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</row>
    <row r="39" spans="1:65" s="2" customFormat="1" ht="14.25" thickTop="1" thickBot="1">
      <c r="A39" s="208" t="s">
        <v>20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10"/>
      <c r="S39" s="251">
        <v>1</v>
      </c>
      <c r="T39" s="252"/>
      <c r="U39" s="253">
        <v>2</v>
      </c>
      <c r="V39" s="252"/>
      <c r="W39" s="253">
        <v>3</v>
      </c>
      <c r="X39" s="252"/>
      <c r="Y39" s="253">
        <v>4</v>
      </c>
      <c r="Z39" s="252"/>
      <c r="AA39" s="253">
        <v>5</v>
      </c>
      <c r="AB39" s="252"/>
      <c r="AC39" s="253">
        <v>6</v>
      </c>
      <c r="AD39" s="252"/>
      <c r="AE39" s="253">
        <v>7</v>
      </c>
      <c r="AF39" s="252"/>
      <c r="AG39" s="253">
        <v>8</v>
      </c>
      <c r="AH39" s="252"/>
      <c r="AI39" s="253">
        <v>9</v>
      </c>
      <c r="AJ39" s="252"/>
      <c r="AK39" s="253">
        <v>10</v>
      </c>
      <c r="AL39" s="252"/>
      <c r="AM39" s="253">
        <v>11</v>
      </c>
      <c r="AN39" s="252"/>
      <c r="AO39" s="253">
        <v>12</v>
      </c>
      <c r="AP39" s="252"/>
      <c r="AQ39" s="253">
        <v>13</v>
      </c>
      <c r="AR39" s="252"/>
      <c r="AS39" s="253">
        <v>14</v>
      </c>
      <c r="AT39" s="252"/>
      <c r="AU39" s="253">
        <v>15</v>
      </c>
      <c r="AV39" s="252"/>
      <c r="AW39" s="253">
        <v>16</v>
      </c>
      <c r="AX39" s="252"/>
      <c r="AY39" s="253">
        <v>17</v>
      </c>
      <c r="AZ39" s="252"/>
      <c r="BA39" s="253">
        <v>18</v>
      </c>
      <c r="BB39" s="280"/>
      <c r="BC39" s="327"/>
      <c r="BD39" s="328"/>
      <c r="BE39" s="108"/>
    </row>
    <row r="40" spans="1:65" s="2" customFormat="1" ht="13.5" thickTop="1">
      <c r="A40" s="59">
        <v>1</v>
      </c>
      <c r="B40" s="405" t="s">
        <v>52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578" t="s">
        <v>126</v>
      </c>
      <c r="T40" s="548"/>
      <c r="U40" s="547" t="s">
        <v>126</v>
      </c>
      <c r="V40" s="548"/>
      <c r="W40" s="547" t="s">
        <v>126</v>
      </c>
      <c r="X40" s="548"/>
      <c r="Y40" s="547" t="s">
        <v>126</v>
      </c>
      <c r="Z40" s="548"/>
      <c r="AA40" s="547" t="s">
        <v>126</v>
      </c>
      <c r="AB40" s="548"/>
      <c r="AC40" s="547" t="s">
        <v>126</v>
      </c>
      <c r="AD40" s="548"/>
      <c r="AE40" s="547" t="s">
        <v>126</v>
      </c>
      <c r="AF40" s="548"/>
      <c r="AG40" s="547" t="s">
        <v>126</v>
      </c>
      <c r="AH40" s="548"/>
      <c r="AI40" s="547" t="s">
        <v>126</v>
      </c>
      <c r="AJ40" s="548"/>
      <c r="AK40" s="547" t="s">
        <v>126</v>
      </c>
      <c r="AL40" s="548"/>
      <c r="AM40" s="547" t="s">
        <v>126</v>
      </c>
      <c r="AN40" s="548"/>
      <c r="AO40" s="547" t="s">
        <v>126</v>
      </c>
      <c r="AP40" s="548"/>
      <c r="AQ40" s="579"/>
      <c r="AR40" s="580"/>
      <c r="AS40" s="579"/>
      <c r="AT40" s="580"/>
      <c r="AU40" s="579"/>
      <c r="AV40" s="580"/>
      <c r="AW40" s="579"/>
      <c r="AX40" s="580"/>
      <c r="AY40" s="579"/>
      <c r="AZ40" s="580"/>
      <c r="BA40" s="579"/>
      <c r="BB40" s="581"/>
      <c r="BC40" s="582"/>
      <c r="BD40" s="583"/>
      <c r="BE40" s="117"/>
      <c r="BM40" s="93" t="s">
        <v>47</v>
      </c>
    </row>
    <row r="41" spans="1:65" s="2" customFormat="1">
      <c r="A41" s="65">
        <v>2</v>
      </c>
      <c r="B41" s="402" t="s">
        <v>94</v>
      </c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4"/>
      <c r="S41" s="270" t="s">
        <v>126</v>
      </c>
      <c r="T41" s="271"/>
      <c r="U41" s="272" t="s">
        <v>126</v>
      </c>
      <c r="V41" s="271"/>
      <c r="W41" s="272" t="s">
        <v>126</v>
      </c>
      <c r="X41" s="271"/>
      <c r="Y41" s="272" t="s">
        <v>126</v>
      </c>
      <c r="Z41" s="271"/>
      <c r="AA41" s="272" t="s">
        <v>126</v>
      </c>
      <c r="AB41" s="271"/>
      <c r="AC41" s="272" t="s">
        <v>126</v>
      </c>
      <c r="AD41" s="271"/>
      <c r="AE41" s="272" t="s">
        <v>126</v>
      </c>
      <c r="AF41" s="271"/>
      <c r="AG41" s="272" t="s">
        <v>126</v>
      </c>
      <c r="AH41" s="271"/>
      <c r="AI41" s="272" t="s">
        <v>126</v>
      </c>
      <c r="AJ41" s="271"/>
      <c r="AK41" s="268"/>
      <c r="AL41" s="267"/>
      <c r="AM41" s="268"/>
      <c r="AN41" s="267"/>
      <c r="AO41" s="268"/>
      <c r="AP41" s="267"/>
      <c r="AQ41" s="268"/>
      <c r="AR41" s="267"/>
      <c r="AS41" s="268"/>
      <c r="AT41" s="267"/>
      <c r="AU41" s="268"/>
      <c r="AV41" s="267"/>
      <c r="AW41" s="268"/>
      <c r="AX41" s="267"/>
      <c r="AY41" s="268"/>
      <c r="AZ41" s="267"/>
      <c r="BA41" s="268"/>
      <c r="BB41" s="537"/>
      <c r="BC41" s="582"/>
      <c r="BD41" s="583"/>
      <c r="BE41" s="106"/>
    </row>
    <row r="42" spans="1:65" s="2" customFormat="1">
      <c r="A42" s="65">
        <v>3</v>
      </c>
      <c r="B42" s="376" t="s">
        <v>95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270" t="s">
        <v>126</v>
      </c>
      <c r="T42" s="271"/>
      <c r="U42" s="272" t="s">
        <v>126</v>
      </c>
      <c r="V42" s="271"/>
      <c r="W42" s="272" t="s">
        <v>126</v>
      </c>
      <c r="X42" s="271"/>
      <c r="Y42" s="272" t="s">
        <v>126</v>
      </c>
      <c r="Z42" s="271"/>
      <c r="AA42" s="268"/>
      <c r="AB42" s="267"/>
      <c r="AC42" s="268"/>
      <c r="AD42" s="267"/>
      <c r="AE42" s="268"/>
      <c r="AF42" s="267"/>
      <c r="AG42" s="268"/>
      <c r="AH42" s="267"/>
      <c r="AI42" s="268"/>
      <c r="AJ42" s="267"/>
      <c r="AK42" s="268"/>
      <c r="AL42" s="267"/>
      <c r="AM42" s="268"/>
      <c r="AN42" s="267"/>
      <c r="AO42" s="268"/>
      <c r="AP42" s="267"/>
      <c r="AQ42" s="268"/>
      <c r="AR42" s="267"/>
      <c r="AS42" s="268"/>
      <c r="AT42" s="267"/>
      <c r="AU42" s="268"/>
      <c r="AV42" s="267"/>
      <c r="AW42" s="268"/>
      <c r="AX42" s="267"/>
      <c r="AY42" s="268"/>
      <c r="AZ42" s="267"/>
      <c r="BA42" s="268"/>
      <c r="BB42" s="537"/>
      <c r="BC42" s="582"/>
      <c r="BD42" s="583"/>
      <c r="BE42" s="106"/>
    </row>
    <row r="43" spans="1:65" s="2" customFormat="1">
      <c r="A43" s="65">
        <v>4</v>
      </c>
      <c r="B43" s="376" t="s">
        <v>81</v>
      </c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266"/>
      <c r="T43" s="267"/>
      <c r="U43" s="585"/>
      <c r="V43" s="586"/>
      <c r="W43" s="585"/>
      <c r="X43" s="586"/>
      <c r="Y43" s="268"/>
      <c r="Z43" s="267"/>
      <c r="AA43" s="268"/>
      <c r="AB43" s="267"/>
      <c r="AC43" s="268"/>
      <c r="AD43" s="267"/>
      <c r="AE43" s="585"/>
      <c r="AF43" s="586"/>
      <c r="AG43" s="585"/>
      <c r="AH43" s="586"/>
      <c r="AI43" s="585"/>
      <c r="AJ43" s="586"/>
      <c r="AK43" s="268"/>
      <c r="AL43" s="267"/>
      <c r="AM43" s="268"/>
      <c r="AN43" s="267"/>
      <c r="AO43" s="268"/>
      <c r="AP43" s="267"/>
      <c r="AQ43" s="268"/>
      <c r="AR43" s="267"/>
      <c r="AS43" s="268"/>
      <c r="AT43" s="267"/>
      <c r="AU43" s="268"/>
      <c r="AV43" s="267"/>
      <c r="AW43" s="268"/>
      <c r="AX43" s="267"/>
      <c r="AY43" s="268"/>
      <c r="AZ43" s="267"/>
      <c r="BA43" s="268"/>
      <c r="BB43" s="537"/>
      <c r="BC43" s="582"/>
      <c r="BD43" s="583"/>
      <c r="BE43" s="106"/>
    </row>
    <row r="44" spans="1:65" s="2" customFormat="1">
      <c r="A44" s="65">
        <v>5</v>
      </c>
      <c r="B44" s="376" t="s">
        <v>22</v>
      </c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270" t="s">
        <v>126</v>
      </c>
      <c r="T44" s="271"/>
      <c r="U44" s="272" t="s">
        <v>126</v>
      </c>
      <c r="V44" s="271"/>
      <c r="W44" s="272" t="s">
        <v>126</v>
      </c>
      <c r="X44" s="271"/>
      <c r="Y44" s="272" t="s">
        <v>126</v>
      </c>
      <c r="Z44" s="271"/>
      <c r="AA44" s="272" t="s">
        <v>126</v>
      </c>
      <c r="AB44" s="271"/>
      <c r="AC44" s="272" t="s">
        <v>126</v>
      </c>
      <c r="AD44" s="271"/>
      <c r="AE44" s="272" t="s">
        <v>126</v>
      </c>
      <c r="AF44" s="271"/>
      <c r="AG44" s="272" t="s">
        <v>126</v>
      </c>
      <c r="AH44" s="271"/>
      <c r="AI44" s="272" t="s">
        <v>126</v>
      </c>
      <c r="AJ44" s="271"/>
      <c r="AK44" s="272" t="s">
        <v>126</v>
      </c>
      <c r="AL44" s="271"/>
      <c r="AM44" s="272" t="s">
        <v>126</v>
      </c>
      <c r="AN44" s="271"/>
      <c r="AO44" s="272" t="s">
        <v>126</v>
      </c>
      <c r="AP44" s="271"/>
      <c r="AQ44" s="272" t="s">
        <v>126</v>
      </c>
      <c r="AR44" s="271"/>
      <c r="AS44" s="604" t="s">
        <v>126</v>
      </c>
      <c r="AT44" s="605"/>
      <c r="AU44" s="604" t="s">
        <v>126</v>
      </c>
      <c r="AV44" s="605"/>
      <c r="AW44" s="604" t="s">
        <v>126</v>
      </c>
      <c r="AX44" s="605"/>
      <c r="AY44" s="268"/>
      <c r="AZ44" s="267"/>
      <c r="BA44" s="268"/>
      <c r="BB44" s="537"/>
      <c r="BC44" s="582"/>
      <c r="BD44" s="583"/>
      <c r="BE44" s="106"/>
    </row>
    <row r="45" spans="1:65" s="2" customFormat="1">
      <c r="A45" s="65">
        <v>6</v>
      </c>
      <c r="B45" s="614" t="s">
        <v>88</v>
      </c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615"/>
      <c r="S45" s="270" t="s">
        <v>126</v>
      </c>
      <c r="T45" s="271"/>
      <c r="U45" s="272" t="s">
        <v>126</v>
      </c>
      <c r="V45" s="271"/>
      <c r="W45" s="272" t="s">
        <v>126</v>
      </c>
      <c r="X45" s="271"/>
      <c r="Y45" s="272" t="s">
        <v>126</v>
      </c>
      <c r="Z45" s="271"/>
      <c r="AA45" s="272" t="s">
        <v>126</v>
      </c>
      <c r="AB45" s="271"/>
      <c r="AC45" s="272" t="s">
        <v>126</v>
      </c>
      <c r="AD45" s="271"/>
      <c r="AE45" s="272" t="s">
        <v>126</v>
      </c>
      <c r="AF45" s="271"/>
      <c r="AG45" s="272" t="s">
        <v>126</v>
      </c>
      <c r="AH45" s="271"/>
      <c r="AI45" s="272" t="s">
        <v>126</v>
      </c>
      <c r="AJ45" s="271"/>
      <c r="AK45" s="272" t="s">
        <v>126</v>
      </c>
      <c r="AL45" s="271"/>
      <c r="AM45" s="268"/>
      <c r="AN45" s="267"/>
      <c r="AO45" s="268"/>
      <c r="AP45" s="267"/>
      <c r="AQ45" s="268"/>
      <c r="AR45" s="267"/>
      <c r="AS45" s="268"/>
      <c r="AT45" s="267"/>
      <c r="AU45" s="268"/>
      <c r="AV45" s="267"/>
      <c r="AW45" s="585"/>
      <c r="AX45" s="586"/>
      <c r="AY45" s="585"/>
      <c r="AZ45" s="586"/>
      <c r="BA45" s="585"/>
      <c r="BB45" s="587"/>
      <c r="BC45" s="582"/>
      <c r="BD45" s="583"/>
      <c r="BE45" s="106"/>
    </row>
    <row r="46" spans="1:65" s="2" customFormat="1" ht="13.5" thickBot="1">
      <c r="A46" s="64">
        <v>7</v>
      </c>
      <c r="B46" s="622" t="s">
        <v>23</v>
      </c>
      <c r="C46" s="623"/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3"/>
      <c r="Q46" s="623"/>
      <c r="R46" s="624"/>
      <c r="S46" s="261" t="s">
        <v>126</v>
      </c>
      <c r="T46" s="262"/>
      <c r="U46" s="255" t="s">
        <v>126</v>
      </c>
      <c r="V46" s="262"/>
      <c r="W46" s="255" t="s">
        <v>126</v>
      </c>
      <c r="X46" s="262"/>
      <c r="Y46" s="255" t="s">
        <v>126</v>
      </c>
      <c r="Z46" s="262"/>
      <c r="AA46" s="255" t="s">
        <v>126</v>
      </c>
      <c r="AB46" s="262"/>
      <c r="AC46" s="255" t="s">
        <v>126</v>
      </c>
      <c r="AD46" s="262"/>
      <c r="AE46" s="255" t="s">
        <v>126</v>
      </c>
      <c r="AF46" s="262"/>
      <c r="AG46" s="255" t="s">
        <v>126</v>
      </c>
      <c r="AH46" s="262"/>
      <c r="AI46" s="616" t="s">
        <v>126</v>
      </c>
      <c r="AJ46" s="617"/>
      <c r="AK46" s="616" t="s">
        <v>126</v>
      </c>
      <c r="AL46" s="617"/>
      <c r="AM46" s="329"/>
      <c r="AN46" s="331"/>
      <c r="AO46" s="329"/>
      <c r="AP46" s="331"/>
      <c r="AQ46" s="329"/>
      <c r="AR46" s="331"/>
      <c r="AS46" s="329"/>
      <c r="AT46" s="331"/>
      <c r="AU46" s="329"/>
      <c r="AV46" s="331"/>
      <c r="AW46" s="329"/>
      <c r="AX46" s="331"/>
      <c r="AY46" s="329"/>
      <c r="AZ46" s="331"/>
      <c r="BA46" s="329"/>
      <c r="BB46" s="588"/>
      <c r="BC46" s="119"/>
      <c r="BD46" s="120"/>
      <c r="BE46" s="106"/>
    </row>
    <row r="47" spans="1:65" s="2" customFormat="1" ht="14.25" customHeight="1" thickTop="1" thickBot="1">
      <c r="A47" s="3"/>
      <c r="S47" s="549">
        <v>18</v>
      </c>
      <c r="T47" s="550"/>
      <c r="U47" s="549">
        <v>17</v>
      </c>
      <c r="V47" s="550"/>
      <c r="W47" s="549">
        <v>16</v>
      </c>
      <c r="X47" s="550"/>
      <c r="Y47" s="549">
        <v>15</v>
      </c>
      <c r="Z47" s="550"/>
      <c r="AA47" s="549">
        <v>14</v>
      </c>
      <c r="AB47" s="550"/>
      <c r="AC47" s="549">
        <v>13</v>
      </c>
      <c r="AD47" s="550"/>
      <c r="AE47" s="549">
        <v>12</v>
      </c>
      <c r="AF47" s="550"/>
      <c r="AG47" s="549">
        <v>11</v>
      </c>
      <c r="AH47" s="550"/>
      <c r="AI47" s="549">
        <v>10</v>
      </c>
      <c r="AJ47" s="550"/>
      <c r="AK47" s="549">
        <v>9</v>
      </c>
      <c r="AL47" s="550"/>
      <c r="AM47" s="549">
        <v>8</v>
      </c>
      <c r="AN47" s="550"/>
      <c r="AO47" s="549">
        <v>7</v>
      </c>
      <c r="AP47" s="550"/>
      <c r="AQ47" s="549">
        <v>6</v>
      </c>
      <c r="AR47" s="550"/>
      <c r="AS47" s="549">
        <v>5</v>
      </c>
      <c r="AT47" s="550"/>
      <c r="AU47" s="549">
        <v>4</v>
      </c>
      <c r="AV47" s="550"/>
      <c r="AW47" s="549">
        <v>3</v>
      </c>
      <c r="AX47" s="550"/>
      <c r="AY47" s="549">
        <v>2</v>
      </c>
      <c r="AZ47" s="550"/>
      <c r="BA47" s="549">
        <v>1</v>
      </c>
      <c r="BB47" s="589"/>
      <c r="BC47" s="105"/>
      <c r="BD47" s="4"/>
      <c r="BE47" s="108"/>
    </row>
    <row r="48" spans="1:65" ht="14.25" customHeight="1" thickTop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76" t="s">
        <v>19</v>
      </c>
      <c r="AX48" s="2"/>
      <c r="AY48" s="2"/>
      <c r="AZ48" s="2"/>
      <c r="BA48" s="2"/>
      <c r="BB48" s="2"/>
      <c r="BC48" s="2"/>
      <c r="BD48" s="2"/>
      <c r="BE48" s="2"/>
    </row>
    <row r="49" spans="1:63" ht="13.5" thickBot="1"/>
    <row r="50" spans="1:63" ht="20.25" thickTop="1" thickBot="1">
      <c r="A50" s="1" t="s">
        <v>55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00"/>
      <c r="AE50" s="200"/>
      <c r="AF50" s="200" t="s">
        <v>204</v>
      </c>
      <c r="AG50" s="200"/>
      <c r="AH50" s="200"/>
      <c r="AI50" s="2"/>
      <c r="AJ50" s="2"/>
      <c r="AK50" s="2"/>
      <c r="AL50" s="2"/>
      <c r="AM50" s="2"/>
      <c r="AN50" s="2"/>
      <c r="AO50" s="2"/>
      <c r="AP50" s="2"/>
      <c r="AQ50" s="38"/>
      <c r="AR50" s="208" t="s">
        <v>26</v>
      </c>
      <c r="AS50" s="209"/>
      <c r="AT50" s="209"/>
      <c r="AU50" s="209"/>
      <c r="AV50" s="210"/>
      <c r="AW50" s="208" t="s">
        <v>27</v>
      </c>
      <c r="AX50" s="209"/>
      <c r="AY50" s="209"/>
      <c r="AZ50" s="209"/>
      <c r="BA50" s="210"/>
    </row>
    <row r="51" spans="1:63" ht="13.5" thickTop="1">
      <c r="A51" s="237" t="s">
        <v>56</v>
      </c>
      <c r="B51" s="238"/>
      <c r="C51" s="239"/>
      <c r="D51" s="502" t="s">
        <v>29</v>
      </c>
      <c r="E51" s="301"/>
      <c r="F51" s="301"/>
      <c r="G51" s="301"/>
      <c r="H51" s="503"/>
      <c r="I51" s="243" t="s">
        <v>91</v>
      </c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4"/>
      <c r="X51" s="7" t="s">
        <v>13</v>
      </c>
      <c r="Y51" s="502" t="s">
        <v>57</v>
      </c>
      <c r="Z51" s="301"/>
      <c r="AA51" s="301"/>
      <c r="AB51" s="301"/>
      <c r="AC51" s="503"/>
      <c r="AD51" s="243" t="s">
        <v>178</v>
      </c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6"/>
      <c r="AR51" s="504">
        <v>2</v>
      </c>
      <c r="AS51" s="505"/>
      <c r="AT51" s="8" t="s">
        <v>13</v>
      </c>
      <c r="AU51" s="505">
        <v>0</v>
      </c>
      <c r="AV51" s="506"/>
      <c r="AW51" s="247"/>
      <c r="AX51" s="248"/>
      <c r="AY51" s="8" t="s">
        <v>13</v>
      </c>
      <c r="AZ51" s="248"/>
      <c r="BA51" s="249"/>
    </row>
    <row r="52" spans="1:63">
      <c r="A52" s="488" t="s">
        <v>58</v>
      </c>
      <c r="B52" s="489"/>
      <c r="C52" s="490"/>
      <c r="D52" s="491" t="s">
        <v>32</v>
      </c>
      <c r="E52" s="492"/>
      <c r="F52" s="492"/>
      <c r="G52" s="492"/>
      <c r="H52" s="493"/>
      <c r="I52" s="494" t="s">
        <v>22</v>
      </c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8"/>
      <c r="X52" s="14" t="s">
        <v>13</v>
      </c>
      <c r="Y52" s="491" t="s">
        <v>59</v>
      </c>
      <c r="Z52" s="492"/>
      <c r="AA52" s="492"/>
      <c r="AB52" s="492"/>
      <c r="AC52" s="493"/>
      <c r="AD52" s="507" t="s">
        <v>180</v>
      </c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9"/>
      <c r="AR52" s="497">
        <v>4</v>
      </c>
      <c r="AS52" s="498"/>
      <c r="AT52" s="15" t="s">
        <v>13</v>
      </c>
      <c r="AU52" s="498">
        <v>1</v>
      </c>
      <c r="AV52" s="499"/>
      <c r="AW52" s="625"/>
      <c r="AX52" s="626"/>
      <c r="AY52" s="4" t="s">
        <v>13</v>
      </c>
      <c r="AZ52" s="626"/>
      <c r="BA52" s="627"/>
    </row>
    <row r="53" spans="1:63">
      <c r="A53" s="488" t="s">
        <v>60</v>
      </c>
      <c r="B53" s="489"/>
      <c r="C53" s="490"/>
      <c r="D53" s="491" t="s">
        <v>33</v>
      </c>
      <c r="E53" s="492"/>
      <c r="F53" s="492"/>
      <c r="G53" s="492"/>
      <c r="H53" s="493"/>
      <c r="I53" s="494" t="s">
        <v>46</v>
      </c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6"/>
      <c r="X53" s="16" t="s">
        <v>13</v>
      </c>
      <c r="Y53" s="491" t="s">
        <v>61</v>
      </c>
      <c r="Z53" s="492"/>
      <c r="AA53" s="492"/>
      <c r="AB53" s="492"/>
      <c r="AC53" s="493"/>
      <c r="AD53" s="25" t="s">
        <v>182</v>
      </c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  <c r="AR53" s="497">
        <v>1</v>
      </c>
      <c r="AS53" s="498"/>
      <c r="AT53" s="15" t="s">
        <v>13</v>
      </c>
      <c r="AU53" s="498">
        <v>1</v>
      </c>
      <c r="AV53" s="499"/>
      <c r="AW53" s="628">
        <v>6</v>
      </c>
      <c r="AX53" s="629"/>
      <c r="AY53" s="204" t="s">
        <v>13</v>
      </c>
      <c r="AZ53" s="629">
        <v>5</v>
      </c>
      <c r="BA53" s="630"/>
    </row>
    <row r="54" spans="1:63" ht="13.5" thickBot="1">
      <c r="A54" s="224" t="s">
        <v>62</v>
      </c>
      <c r="B54" s="225"/>
      <c r="C54" s="226"/>
      <c r="D54" s="227" t="s">
        <v>30</v>
      </c>
      <c r="E54" s="419"/>
      <c r="F54" s="419"/>
      <c r="G54" s="419"/>
      <c r="H54" s="420"/>
      <c r="I54" s="230" t="s">
        <v>52</v>
      </c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2"/>
      <c r="X54" s="10" t="s">
        <v>13</v>
      </c>
      <c r="Y54" s="227" t="s">
        <v>63</v>
      </c>
      <c r="Z54" s="419"/>
      <c r="AA54" s="419"/>
      <c r="AB54" s="419"/>
      <c r="AC54" s="420"/>
      <c r="AD54" s="24" t="s">
        <v>92</v>
      </c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3"/>
      <c r="AR54" s="421">
        <v>3</v>
      </c>
      <c r="AS54" s="422"/>
      <c r="AT54" s="11" t="s">
        <v>13</v>
      </c>
      <c r="AU54" s="422">
        <v>6</v>
      </c>
      <c r="AV54" s="423"/>
      <c r="AW54" s="234"/>
      <c r="AX54" s="235"/>
      <c r="AY54" s="11" t="s">
        <v>13</v>
      </c>
      <c r="AZ54" s="235"/>
      <c r="BA54" s="236"/>
    </row>
    <row r="55" spans="1:63" ht="14.25" thickTop="1" thickBot="1">
      <c r="AW55" s="20"/>
      <c r="AX55" s="20"/>
      <c r="AY55" s="20"/>
      <c r="AZ55" s="20"/>
      <c r="BA55" s="20"/>
    </row>
    <row r="56" spans="1:63" s="2" customFormat="1" ht="20.25" thickTop="1" thickBot="1">
      <c r="A56" s="5" t="s">
        <v>25</v>
      </c>
      <c r="AR56" s="208" t="s">
        <v>26</v>
      </c>
      <c r="AS56" s="209"/>
      <c r="AT56" s="209"/>
      <c r="AU56" s="209"/>
      <c r="AV56" s="210"/>
      <c r="AW56" s="208" t="s">
        <v>27</v>
      </c>
      <c r="AX56" s="209"/>
      <c r="AY56" s="209"/>
      <c r="AZ56" s="209"/>
      <c r="BA56" s="210"/>
    </row>
    <row r="57" spans="1:63" s="2" customFormat="1" ht="13.5" thickTop="1">
      <c r="A57" s="237" t="s">
        <v>28</v>
      </c>
      <c r="B57" s="238"/>
      <c r="C57" s="239"/>
      <c r="D57" s="430" t="s">
        <v>64</v>
      </c>
      <c r="E57" s="431"/>
      <c r="F57" s="431"/>
      <c r="G57" s="431"/>
      <c r="H57" s="432"/>
      <c r="I57" s="243" t="s">
        <v>91</v>
      </c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4"/>
      <c r="X57" s="7" t="s">
        <v>13</v>
      </c>
      <c r="Y57" s="430" t="s">
        <v>65</v>
      </c>
      <c r="Z57" s="431"/>
      <c r="AA57" s="431"/>
      <c r="AB57" s="431"/>
      <c r="AC57" s="432"/>
      <c r="AD57" s="243" t="s">
        <v>92</v>
      </c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  <c r="AQ57" s="436"/>
      <c r="AR57" s="247">
        <v>6</v>
      </c>
      <c r="AS57" s="248"/>
      <c r="AT57" s="8" t="s">
        <v>13</v>
      </c>
      <c r="AU57" s="248">
        <v>4</v>
      </c>
      <c r="AV57" s="249"/>
      <c r="AW57" s="247"/>
      <c r="AX57" s="248"/>
      <c r="AY57" s="8" t="s">
        <v>13</v>
      </c>
      <c r="AZ57" s="248"/>
      <c r="BA57" s="249"/>
    </row>
    <row r="58" spans="1:63" s="2" customFormat="1" ht="13.5" thickBot="1">
      <c r="A58" s="224" t="s">
        <v>31</v>
      </c>
      <c r="B58" s="225"/>
      <c r="C58" s="226"/>
      <c r="D58" s="426" t="s">
        <v>66</v>
      </c>
      <c r="E58" s="419"/>
      <c r="F58" s="419"/>
      <c r="G58" s="419"/>
      <c r="H58" s="420"/>
      <c r="I58" s="230" t="s">
        <v>22</v>
      </c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8"/>
      <c r="X58" s="10" t="s">
        <v>13</v>
      </c>
      <c r="Y58" s="426" t="s">
        <v>67</v>
      </c>
      <c r="Z58" s="419"/>
      <c r="AA58" s="419"/>
      <c r="AB58" s="419"/>
      <c r="AC58" s="420"/>
      <c r="AD58" s="230" t="s">
        <v>46</v>
      </c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9"/>
      <c r="AR58" s="234">
        <v>3</v>
      </c>
      <c r="AS58" s="235"/>
      <c r="AT58" s="11" t="s">
        <v>13</v>
      </c>
      <c r="AU58" s="235">
        <v>3</v>
      </c>
      <c r="AV58" s="236"/>
      <c r="AW58" s="234">
        <v>0</v>
      </c>
      <c r="AX58" s="235"/>
      <c r="AY58" s="11" t="s">
        <v>13</v>
      </c>
      <c r="AZ58" s="235">
        <v>1</v>
      </c>
      <c r="BA58" s="236"/>
    </row>
    <row r="59" spans="1:63" s="2" customFormat="1" ht="14.25" thickTop="1" thickBot="1">
      <c r="AJ59" s="21"/>
      <c r="AK59" s="21"/>
      <c r="AL59" s="21"/>
      <c r="AM59" s="21"/>
      <c r="AN59" s="21"/>
      <c r="AO59" s="21"/>
      <c r="AP59" s="21"/>
      <c r="AQ59" s="21"/>
      <c r="AR59" s="22"/>
      <c r="AS59" s="21"/>
      <c r="AT59" s="34"/>
      <c r="AU59" s="22"/>
      <c r="AV59" s="21"/>
      <c r="AW59" s="22"/>
      <c r="AX59" s="21"/>
      <c r="AY59" s="34"/>
      <c r="AZ59" s="22"/>
      <c r="BA59" s="21"/>
      <c r="BK59" s="129" t="s">
        <v>128</v>
      </c>
    </row>
    <row r="60" spans="1:63" ht="20.25" thickTop="1" thickBot="1">
      <c r="A60" s="5" t="s">
        <v>38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08" t="s">
        <v>26</v>
      </c>
      <c r="AS60" s="209"/>
      <c r="AT60" s="209"/>
      <c r="AU60" s="209"/>
      <c r="AV60" s="210"/>
      <c r="AW60" s="208" t="s">
        <v>27</v>
      </c>
      <c r="AX60" s="209"/>
      <c r="AY60" s="209"/>
      <c r="AZ60" s="209"/>
      <c r="BA60" s="210"/>
    </row>
    <row r="61" spans="1:63" ht="14.25" thickTop="1" thickBot="1">
      <c r="A61" s="211" t="s">
        <v>39</v>
      </c>
      <c r="B61" s="212"/>
      <c r="C61" s="213"/>
      <c r="D61" s="214" t="s">
        <v>40</v>
      </c>
      <c r="E61" s="215"/>
      <c r="F61" s="215"/>
      <c r="G61" s="215"/>
      <c r="H61" s="216"/>
      <c r="I61" s="217" t="s">
        <v>216</v>
      </c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9"/>
      <c r="X61" s="12" t="s">
        <v>13</v>
      </c>
      <c r="Y61" s="214" t="s">
        <v>41</v>
      </c>
      <c r="Z61" s="215"/>
      <c r="AA61" s="215"/>
      <c r="AB61" s="215"/>
      <c r="AC61" s="216"/>
      <c r="AD61" s="217" t="s">
        <v>46</v>
      </c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20"/>
      <c r="AR61" s="205">
        <v>3</v>
      </c>
      <c r="AS61" s="206"/>
      <c r="AT61" s="13" t="s">
        <v>13</v>
      </c>
      <c r="AU61" s="206">
        <v>5</v>
      </c>
      <c r="AV61" s="207"/>
      <c r="AW61" s="205"/>
      <c r="AX61" s="206"/>
      <c r="AY61" s="13" t="s">
        <v>13</v>
      </c>
      <c r="AZ61" s="206"/>
      <c r="BA61" s="207"/>
    </row>
    <row r="62" spans="1:63" ht="13.5" thickTop="1"/>
  </sheetData>
  <mergeCells count="615">
    <mergeCell ref="A1:BG1"/>
    <mergeCell ref="A2:BG2"/>
    <mergeCell ref="A3:BG3"/>
    <mergeCell ref="A4:BG4"/>
    <mergeCell ref="A5:BG5"/>
    <mergeCell ref="A7:BG7"/>
    <mergeCell ref="AR60:AV60"/>
    <mergeCell ref="AW60:BA60"/>
    <mergeCell ref="A61:C61"/>
    <mergeCell ref="D61:H61"/>
    <mergeCell ref="I61:W61"/>
    <mergeCell ref="Y61:AC61"/>
    <mergeCell ref="AD61:AQ61"/>
    <mergeCell ref="AR61:AS61"/>
    <mergeCell ref="AU61:AV61"/>
    <mergeCell ref="AW61:AX61"/>
    <mergeCell ref="AZ61:BA61"/>
    <mergeCell ref="A58:C58"/>
    <mergeCell ref="D58:H58"/>
    <mergeCell ref="I58:W58"/>
    <mergeCell ref="Y58:AC58"/>
    <mergeCell ref="AD58:AQ58"/>
    <mergeCell ref="AR58:AS58"/>
    <mergeCell ref="AU58:AV58"/>
    <mergeCell ref="AW58:AX58"/>
    <mergeCell ref="AZ58:BA58"/>
    <mergeCell ref="AR56:AV56"/>
    <mergeCell ref="AW56:BA56"/>
    <mergeCell ref="A57:C57"/>
    <mergeCell ref="D57:H57"/>
    <mergeCell ref="I57:W57"/>
    <mergeCell ref="Y57:AC57"/>
    <mergeCell ref="AD57:AQ57"/>
    <mergeCell ref="AR57:AS57"/>
    <mergeCell ref="AU57:AV57"/>
    <mergeCell ref="AW57:AX57"/>
    <mergeCell ref="AZ57:BA57"/>
    <mergeCell ref="A53:C53"/>
    <mergeCell ref="D53:H53"/>
    <mergeCell ref="I53:W53"/>
    <mergeCell ref="Y53:AC53"/>
    <mergeCell ref="AR53:AS53"/>
    <mergeCell ref="AU53:AV53"/>
    <mergeCell ref="AW53:AX53"/>
    <mergeCell ref="AZ53:BA53"/>
    <mergeCell ref="A54:C54"/>
    <mergeCell ref="D54:H54"/>
    <mergeCell ref="I54:W54"/>
    <mergeCell ref="Y54:AC54"/>
    <mergeCell ref="AR54:AS54"/>
    <mergeCell ref="AU54:AV54"/>
    <mergeCell ref="AW54:AX54"/>
    <mergeCell ref="AZ54:BA54"/>
    <mergeCell ref="A52:C52"/>
    <mergeCell ref="D52:H52"/>
    <mergeCell ref="I52:W52"/>
    <mergeCell ref="Y52:AC52"/>
    <mergeCell ref="AD52:AQ52"/>
    <mergeCell ref="AR52:AS52"/>
    <mergeCell ref="AU52:AV52"/>
    <mergeCell ref="AW52:AX52"/>
    <mergeCell ref="AZ52:BA52"/>
    <mergeCell ref="AQ47:AR47"/>
    <mergeCell ref="AS47:AT47"/>
    <mergeCell ref="AU47:AV47"/>
    <mergeCell ref="AW47:AX47"/>
    <mergeCell ref="AY47:AZ47"/>
    <mergeCell ref="BA47:BB47"/>
    <mergeCell ref="AR50:AV50"/>
    <mergeCell ref="AW50:BA50"/>
    <mergeCell ref="A51:C51"/>
    <mergeCell ref="D51:H51"/>
    <mergeCell ref="I51:W51"/>
    <mergeCell ref="Y51:AC51"/>
    <mergeCell ref="AD51:AQ51"/>
    <mergeCell ref="AR51:AS51"/>
    <mergeCell ref="AU51:AV51"/>
    <mergeCell ref="AW51:AX51"/>
    <mergeCell ref="AZ51:BA51"/>
    <mergeCell ref="BA45:BB45"/>
    <mergeCell ref="BC45:BD45"/>
    <mergeCell ref="B46:R46"/>
    <mergeCell ref="AQ46:AR46"/>
    <mergeCell ref="AS46:AT46"/>
    <mergeCell ref="AU46:AV46"/>
    <mergeCell ref="AW46:AX46"/>
    <mergeCell ref="AY46:AZ46"/>
    <mergeCell ref="BA46:BB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B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BA43:BB43"/>
    <mergeCell ref="BC43:BD43"/>
    <mergeCell ref="B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BC41:BD41"/>
    <mergeCell ref="U42:V42"/>
    <mergeCell ref="W42:X42"/>
    <mergeCell ref="Y42:Z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AC41:AD41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U41:V41"/>
    <mergeCell ref="W41:X41"/>
    <mergeCell ref="Y41:Z41"/>
    <mergeCell ref="AA41:AB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AW37:BA37"/>
    <mergeCell ref="BB37:BC37"/>
    <mergeCell ref="BD37:BE37"/>
    <mergeCell ref="S38:AD38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AP35:AQ35"/>
    <mergeCell ref="AW35:AX35"/>
    <mergeCell ref="AZ35:BA35"/>
    <mergeCell ref="BB35:BC35"/>
    <mergeCell ref="BD35:BE35"/>
    <mergeCell ref="BF35:BG35"/>
    <mergeCell ref="B36:R36"/>
    <mergeCell ref="V36:W36"/>
    <mergeCell ref="X36:Y36"/>
    <mergeCell ref="AC36:AD36"/>
    <mergeCell ref="AF36:AG36"/>
    <mergeCell ref="AH36:AI36"/>
    <mergeCell ref="AK36:AL36"/>
    <mergeCell ref="AM36:AN36"/>
    <mergeCell ref="AP36:AQ36"/>
    <mergeCell ref="AR36:AS36"/>
    <mergeCell ref="AU36:AV36"/>
    <mergeCell ref="BB36:BC36"/>
    <mergeCell ref="BD36:BE36"/>
    <mergeCell ref="BF36:BG36"/>
    <mergeCell ref="V35:W35"/>
    <mergeCell ref="AC35:AD35"/>
    <mergeCell ref="AR33:AS33"/>
    <mergeCell ref="AU33:AV33"/>
    <mergeCell ref="AW33:AX33"/>
    <mergeCell ref="AZ33:BA33"/>
    <mergeCell ref="BB33:BC33"/>
    <mergeCell ref="BD33:BE33"/>
    <mergeCell ref="BF33:BG33"/>
    <mergeCell ref="V34:W34"/>
    <mergeCell ref="X34:Y34"/>
    <mergeCell ref="AF34:AG34"/>
    <mergeCell ref="AH34:AI34"/>
    <mergeCell ref="AR34:AS34"/>
    <mergeCell ref="AU34:AV34"/>
    <mergeCell ref="AW34:AX34"/>
    <mergeCell ref="AZ34:BA34"/>
    <mergeCell ref="BB34:BC34"/>
    <mergeCell ref="BD34:BE34"/>
    <mergeCell ref="BF34:BG34"/>
    <mergeCell ref="V33:W33"/>
    <mergeCell ref="X33:Y33"/>
    <mergeCell ref="AP33:AQ33"/>
    <mergeCell ref="AA33:AB33"/>
    <mergeCell ref="AC33:AD33"/>
    <mergeCell ref="BB32:BC32"/>
    <mergeCell ref="BD32:BE32"/>
    <mergeCell ref="BF32:BG32"/>
    <mergeCell ref="B31:R31"/>
    <mergeCell ref="S31:T31"/>
    <mergeCell ref="V31:W31"/>
    <mergeCell ref="AC31:AD31"/>
    <mergeCell ref="AF31:AG31"/>
    <mergeCell ref="AM31:AN31"/>
    <mergeCell ref="AP31:AQ31"/>
    <mergeCell ref="B32:R32"/>
    <mergeCell ref="V32:W32"/>
    <mergeCell ref="X32:Y32"/>
    <mergeCell ref="AH32:AI32"/>
    <mergeCell ref="AP32:AQ32"/>
    <mergeCell ref="AR32:AS32"/>
    <mergeCell ref="AU32:AV32"/>
    <mergeCell ref="AW32:AX32"/>
    <mergeCell ref="AZ32:BA32"/>
    <mergeCell ref="BB29:BC29"/>
    <mergeCell ref="BD29:BE29"/>
    <mergeCell ref="AR31:AS31"/>
    <mergeCell ref="AU31:AV31"/>
    <mergeCell ref="AW31:AX31"/>
    <mergeCell ref="AZ31:BA31"/>
    <mergeCell ref="BB31:BC31"/>
    <mergeCell ref="BD31:BE31"/>
    <mergeCell ref="BF31:BG31"/>
    <mergeCell ref="AO26:AP26"/>
    <mergeCell ref="AQ26:AR26"/>
    <mergeCell ref="AS26:AT26"/>
    <mergeCell ref="AU26:AV26"/>
    <mergeCell ref="BF29:BG29"/>
    <mergeCell ref="B30:R30"/>
    <mergeCell ref="X30:Y30"/>
    <mergeCell ref="AA30:AB30"/>
    <mergeCell ref="AC30:AD30"/>
    <mergeCell ref="AF30:AG30"/>
    <mergeCell ref="AH30:AI30"/>
    <mergeCell ref="AK30:AL30"/>
    <mergeCell ref="AM30:AN30"/>
    <mergeCell ref="AP30:AQ30"/>
    <mergeCell ref="AR30:AS30"/>
    <mergeCell ref="AU30:AV30"/>
    <mergeCell ref="AW30:AX30"/>
    <mergeCell ref="AZ30:BA30"/>
    <mergeCell ref="BB30:BC30"/>
    <mergeCell ref="BD30:BE30"/>
    <mergeCell ref="BF30:BG30"/>
    <mergeCell ref="AY26:AZ26"/>
    <mergeCell ref="BA26:BB26"/>
    <mergeCell ref="A29:R29"/>
    <mergeCell ref="B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BA23:BB23"/>
    <mergeCell ref="B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AX24"/>
    <mergeCell ref="AY24:AZ24"/>
    <mergeCell ref="BA24:BB24"/>
    <mergeCell ref="AY23:AZ23"/>
    <mergeCell ref="AM23:AN23"/>
    <mergeCell ref="AO23:AP23"/>
    <mergeCell ref="AQ23:AR23"/>
    <mergeCell ref="AW23:AX23"/>
    <mergeCell ref="AM20:AN20"/>
    <mergeCell ref="AO20:AP20"/>
    <mergeCell ref="U20:V20"/>
    <mergeCell ref="W20:X20"/>
    <mergeCell ref="B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Y22:Z22"/>
    <mergeCell ref="AA22:AB22"/>
    <mergeCell ref="AC22:AD22"/>
    <mergeCell ref="AE22:AF22"/>
    <mergeCell ref="W21:X21"/>
    <mergeCell ref="Y21:Z21"/>
    <mergeCell ref="AA21:AB21"/>
    <mergeCell ref="AC21:AD21"/>
    <mergeCell ref="U21:V21"/>
    <mergeCell ref="AS22:AT22"/>
    <mergeCell ref="AY16:AZ16"/>
    <mergeCell ref="BA16:BB16"/>
    <mergeCell ref="AR17:AV17"/>
    <mergeCell ref="AW17:AX17"/>
    <mergeCell ref="AY17:AZ17"/>
    <mergeCell ref="S18:AD18"/>
    <mergeCell ref="A19:R19"/>
    <mergeCell ref="B22:R22"/>
    <mergeCell ref="AW22:AX22"/>
    <mergeCell ref="X16:Y16"/>
    <mergeCell ref="AA16:AB16"/>
    <mergeCell ref="AC16:AD16"/>
    <mergeCell ref="AF16:AG16"/>
    <mergeCell ref="AH16:AI16"/>
    <mergeCell ref="AK16:AL16"/>
    <mergeCell ref="AM16:AN16"/>
    <mergeCell ref="AP16:AQ16"/>
    <mergeCell ref="AW16:AX16"/>
    <mergeCell ref="BA22:BB22"/>
    <mergeCell ref="AG21:AH21"/>
    <mergeCell ref="AI21:AJ21"/>
    <mergeCell ref="AY22:AZ22"/>
    <mergeCell ref="U22:V22"/>
    <mergeCell ref="W22:X22"/>
    <mergeCell ref="AR14:AS14"/>
    <mergeCell ref="AU14:AV14"/>
    <mergeCell ref="AW14:AX14"/>
    <mergeCell ref="AY14:AZ14"/>
    <mergeCell ref="BA14:BB14"/>
    <mergeCell ref="B15:R15"/>
    <mergeCell ref="S15:T15"/>
    <mergeCell ref="V15:W15"/>
    <mergeCell ref="X15:Y15"/>
    <mergeCell ref="AA15:AB15"/>
    <mergeCell ref="AC15:AD15"/>
    <mergeCell ref="AF15:AG15"/>
    <mergeCell ref="AK15:AL15"/>
    <mergeCell ref="AR15:AS15"/>
    <mergeCell ref="AU15:AV15"/>
    <mergeCell ref="AW15:AX15"/>
    <mergeCell ref="AY15:AZ15"/>
    <mergeCell ref="BA15:BB15"/>
    <mergeCell ref="AH15:AI15"/>
    <mergeCell ref="B14:R14"/>
    <mergeCell ref="S14:T14"/>
    <mergeCell ref="V14:W14"/>
    <mergeCell ref="AA14:AB14"/>
    <mergeCell ref="AP14:AQ14"/>
    <mergeCell ref="AR12:AS12"/>
    <mergeCell ref="AU12:AV12"/>
    <mergeCell ref="AW12:AX12"/>
    <mergeCell ref="AY12:AZ12"/>
    <mergeCell ref="BA12:BB12"/>
    <mergeCell ref="X13:Y13"/>
    <mergeCell ref="AA13:AB13"/>
    <mergeCell ref="AH13:AI13"/>
    <mergeCell ref="AK13:AL13"/>
    <mergeCell ref="AM13:AN13"/>
    <mergeCell ref="AP13:AQ13"/>
    <mergeCell ref="AR13:AS13"/>
    <mergeCell ref="AU13:AV13"/>
    <mergeCell ref="AW13:AX13"/>
    <mergeCell ref="AY13:AZ13"/>
    <mergeCell ref="BA13:BB13"/>
    <mergeCell ref="B12:R12"/>
    <mergeCell ref="S12:T12"/>
    <mergeCell ref="V12:W12"/>
    <mergeCell ref="AC12:AD12"/>
    <mergeCell ref="AF12:AG12"/>
    <mergeCell ref="AH12:AI12"/>
    <mergeCell ref="AK12:AL12"/>
    <mergeCell ref="AM12:AN12"/>
    <mergeCell ref="AP12:AQ12"/>
    <mergeCell ref="BA10:BB10"/>
    <mergeCell ref="B11:R11"/>
    <mergeCell ref="X11:Y11"/>
    <mergeCell ref="AA11:AB11"/>
    <mergeCell ref="AC11:AD11"/>
    <mergeCell ref="AF11:AG11"/>
    <mergeCell ref="AK11:AL11"/>
    <mergeCell ref="AM11:AN11"/>
    <mergeCell ref="AP11:AQ11"/>
    <mergeCell ref="AR11:AS11"/>
    <mergeCell ref="AU11:AV11"/>
    <mergeCell ref="AW11:AX11"/>
    <mergeCell ref="AY11:AZ11"/>
    <mergeCell ref="BA11:BB11"/>
    <mergeCell ref="A10:R10"/>
    <mergeCell ref="S10:W10"/>
    <mergeCell ref="X10:AB10"/>
    <mergeCell ref="AC10:AG10"/>
    <mergeCell ref="AH10:AL10"/>
    <mergeCell ref="AM10:AQ10"/>
    <mergeCell ref="AR10:AV10"/>
    <mergeCell ref="AW10:AX10"/>
    <mergeCell ref="AY10:AZ10"/>
    <mergeCell ref="AH11:AI11"/>
    <mergeCell ref="S46:T46"/>
    <mergeCell ref="U46:V46"/>
    <mergeCell ref="W46:X46"/>
    <mergeCell ref="Y46:Z46"/>
    <mergeCell ref="AA46:AB46"/>
    <mergeCell ref="AI46:AJ46"/>
    <mergeCell ref="AO46:AP46"/>
    <mergeCell ref="S47:T47"/>
    <mergeCell ref="AE46:AF46"/>
    <mergeCell ref="AG46:AH46"/>
    <mergeCell ref="AK47:AL47"/>
    <mergeCell ref="AM47:AN47"/>
    <mergeCell ref="AE47:AF47"/>
    <mergeCell ref="U47:V47"/>
    <mergeCell ref="AO47:AP47"/>
    <mergeCell ref="AM46:AN46"/>
    <mergeCell ref="AK46:AL46"/>
    <mergeCell ref="AA47:AB47"/>
    <mergeCell ref="AC47:AD47"/>
    <mergeCell ref="AG47:AH47"/>
    <mergeCell ref="AI47:AJ47"/>
    <mergeCell ref="AC46:AD46"/>
    <mergeCell ref="W47:X47"/>
    <mergeCell ref="Y47:Z47"/>
    <mergeCell ref="S42:T42"/>
    <mergeCell ref="AA42:AB42"/>
    <mergeCell ref="B41:R41"/>
    <mergeCell ref="S41:T41"/>
    <mergeCell ref="B40:R40"/>
    <mergeCell ref="S40:T40"/>
    <mergeCell ref="U40:V40"/>
    <mergeCell ref="W40:X40"/>
    <mergeCell ref="Y40:Z40"/>
    <mergeCell ref="B42:R42"/>
    <mergeCell ref="AA40:AB40"/>
    <mergeCell ref="AU22:AV22"/>
    <mergeCell ref="AM22:AN22"/>
    <mergeCell ref="AK22:AL22"/>
    <mergeCell ref="AO22:AP22"/>
    <mergeCell ref="AQ22:AR22"/>
    <mergeCell ref="AE40:AF40"/>
    <mergeCell ref="AG40:AH40"/>
    <mergeCell ref="AI40:AJ40"/>
    <mergeCell ref="AK40:AL40"/>
    <mergeCell ref="AM40:AN40"/>
    <mergeCell ref="AM32:AN32"/>
    <mergeCell ref="AM33:AN33"/>
    <mergeCell ref="AF33:AG33"/>
    <mergeCell ref="AK35:AL35"/>
    <mergeCell ref="AM25:AN25"/>
    <mergeCell ref="AO25:AP25"/>
    <mergeCell ref="AQ25:AR25"/>
    <mergeCell ref="AS25:AT25"/>
    <mergeCell ref="AU25:AV25"/>
    <mergeCell ref="AE26:AF26"/>
    <mergeCell ref="AG26:AH26"/>
    <mergeCell ref="AI26:AJ26"/>
    <mergeCell ref="AK26:AL26"/>
    <mergeCell ref="AM26:AN26"/>
    <mergeCell ref="AC40:AD40"/>
    <mergeCell ref="AM35:AN35"/>
    <mergeCell ref="AF35:AG35"/>
    <mergeCell ref="AH35:AI35"/>
    <mergeCell ref="AS23:AT23"/>
    <mergeCell ref="AU23:AV23"/>
    <mergeCell ref="BA19:BB19"/>
    <mergeCell ref="BA20:BB20"/>
    <mergeCell ref="B21:R21"/>
    <mergeCell ref="S21:T21"/>
    <mergeCell ref="AM21:AN21"/>
    <mergeCell ref="AO21:AP21"/>
    <mergeCell ref="AQ21:AR21"/>
    <mergeCell ref="AS21:AT21"/>
    <mergeCell ref="AU21:AV21"/>
    <mergeCell ref="AW21:AX21"/>
    <mergeCell ref="AY21:AZ21"/>
    <mergeCell ref="BA21:BB21"/>
    <mergeCell ref="S19:T19"/>
    <mergeCell ref="AW19:AX19"/>
    <mergeCell ref="AQ19:AR19"/>
    <mergeCell ref="AS19:AT19"/>
    <mergeCell ref="AU19:AV19"/>
    <mergeCell ref="AY19:AZ19"/>
    <mergeCell ref="AS20:AT20"/>
    <mergeCell ref="AU20:AV20"/>
    <mergeCell ref="AW20:AX20"/>
    <mergeCell ref="AY20:AZ20"/>
    <mergeCell ref="B20:R20"/>
    <mergeCell ref="S20:T20"/>
    <mergeCell ref="B13:R13"/>
    <mergeCell ref="S13:T13"/>
    <mergeCell ref="V13:W13"/>
    <mergeCell ref="AO19:AP19"/>
    <mergeCell ref="AI19:AJ19"/>
    <mergeCell ref="AK19:AL19"/>
    <mergeCell ref="X14:Y14"/>
    <mergeCell ref="AC14:AD14"/>
    <mergeCell ref="U19:V19"/>
    <mergeCell ref="W19:X19"/>
    <mergeCell ref="Y19:Z19"/>
    <mergeCell ref="AA19:AB19"/>
    <mergeCell ref="AC19:AD19"/>
    <mergeCell ref="AE19:AF19"/>
    <mergeCell ref="AG19:AH19"/>
    <mergeCell ref="AM19:AN19"/>
    <mergeCell ref="AF14:AG14"/>
    <mergeCell ref="AM14:AN14"/>
    <mergeCell ref="B16:R16"/>
    <mergeCell ref="S16:T16"/>
    <mergeCell ref="V16:W16"/>
    <mergeCell ref="Y20:Z20"/>
    <mergeCell ref="AK20:AL20"/>
    <mergeCell ref="AA20:AB20"/>
    <mergeCell ref="AC20:AD20"/>
    <mergeCell ref="AE20:AF20"/>
    <mergeCell ref="AG20:AH20"/>
    <mergeCell ref="AI20:AJ20"/>
    <mergeCell ref="AQ20:AR20"/>
    <mergeCell ref="AK21:AL21"/>
    <mergeCell ref="AE21:AF21"/>
    <mergeCell ref="S22:T22"/>
    <mergeCell ref="AA26:AB26"/>
    <mergeCell ref="AC26:AD26"/>
    <mergeCell ref="AC34:AD34"/>
    <mergeCell ref="S32:T32"/>
    <mergeCell ref="AA32:AB32"/>
    <mergeCell ref="AK32:AL32"/>
    <mergeCell ref="S33:T33"/>
    <mergeCell ref="AK34:AL34"/>
    <mergeCell ref="AI23:AJ23"/>
    <mergeCell ref="AK23:AL23"/>
    <mergeCell ref="AI25:AJ25"/>
    <mergeCell ref="AK25:AL25"/>
    <mergeCell ref="AH31:AI31"/>
    <mergeCell ref="AK31:AL31"/>
    <mergeCell ref="AG22:AH22"/>
    <mergeCell ref="AI22:AJ22"/>
    <mergeCell ref="S26:T26"/>
    <mergeCell ref="U26:V26"/>
    <mergeCell ref="W26:X26"/>
    <mergeCell ref="Y26:Z26"/>
    <mergeCell ref="B34:R34"/>
    <mergeCell ref="S34:T34"/>
    <mergeCell ref="B35:R35"/>
    <mergeCell ref="S35:T35"/>
    <mergeCell ref="S36:T36"/>
    <mergeCell ref="AA36:AB36"/>
    <mergeCell ref="B33:R33"/>
    <mergeCell ref="A39:R39"/>
    <mergeCell ref="AA35:AB35"/>
    <mergeCell ref="AA34:AB34"/>
    <mergeCell ref="X35:Y35"/>
  </mergeCells>
  <phoneticPr fontId="0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colBreaks count="1" manualBreakCount="1">
    <brk id="5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6"/>
  <sheetViews>
    <sheetView showGridLines="0" topLeftCell="A36" workbookViewId="0">
      <selection activeCell="BD55" sqref="BD55"/>
    </sheetView>
  </sheetViews>
  <sheetFormatPr defaultRowHeight="12.75"/>
  <cols>
    <col min="1" max="1" width="3" customWidth="1"/>
    <col min="2" max="54" width="1.7109375" customWidth="1"/>
  </cols>
  <sheetData>
    <row r="1" spans="1:54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4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4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4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4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4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4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96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4" s="2" customFormat="1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52">
        <v>1</v>
      </c>
      <c r="T10" s="53"/>
      <c r="U10" s="53"/>
      <c r="V10" s="53"/>
      <c r="W10" s="53"/>
      <c r="X10" s="54">
        <v>2</v>
      </c>
      <c r="Y10" s="53"/>
      <c r="Z10" s="53"/>
      <c r="AA10" s="53"/>
      <c r="AB10" s="53"/>
      <c r="AC10" s="54">
        <v>3</v>
      </c>
      <c r="AD10" s="53"/>
      <c r="AE10" s="53"/>
      <c r="AF10" s="53"/>
      <c r="AG10" s="53"/>
      <c r="AH10" s="54">
        <v>4</v>
      </c>
      <c r="AI10" s="53"/>
      <c r="AJ10" s="53"/>
      <c r="AK10" s="53"/>
      <c r="AL10" s="53"/>
      <c r="AM10" s="54">
        <v>5</v>
      </c>
      <c r="AN10" s="53"/>
      <c r="AO10" s="53"/>
      <c r="AP10" s="53"/>
      <c r="AQ10" s="69"/>
      <c r="AR10" s="325" t="s">
        <v>9</v>
      </c>
      <c r="AS10" s="326"/>
      <c r="AT10" s="325" t="s">
        <v>10</v>
      </c>
      <c r="AU10" s="326"/>
      <c r="AV10" s="325" t="s">
        <v>11</v>
      </c>
      <c r="AW10" s="326"/>
      <c r="AX10" s="109"/>
      <c r="AY10" s="328"/>
      <c r="AZ10" s="328"/>
    </row>
    <row r="11" spans="1:54" s="2" customFormat="1" ht="13.5" thickTop="1">
      <c r="A11" s="18">
        <v>1</v>
      </c>
      <c r="B11" s="274" t="s">
        <v>97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  <c r="S11" s="70"/>
      <c r="T11" s="71"/>
      <c r="U11" s="71"/>
      <c r="V11" s="71"/>
      <c r="W11" s="71"/>
      <c r="X11" s="370">
        <v>3</v>
      </c>
      <c r="Y11" s="371"/>
      <c r="Z11" s="164" t="s">
        <v>13</v>
      </c>
      <c r="AA11" s="371">
        <v>0</v>
      </c>
      <c r="AB11" s="372"/>
      <c r="AC11" s="312">
        <v>5</v>
      </c>
      <c r="AD11" s="313"/>
      <c r="AE11" s="201" t="s">
        <v>13</v>
      </c>
      <c r="AF11" s="313">
        <v>1</v>
      </c>
      <c r="AG11" s="314"/>
      <c r="AH11" s="370">
        <v>7</v>
      </c>
      <c r="AI11" s="371"/>
      <c r="AJ11" s="164" t="s">
        <v>13</v>
      </c>
      <c r="AK11" s="371">
        <v>0</v>
      </c>
      <c r="AL11" s="372"/>
      <c r="AM11" s="373">
        <v>1</v>
      </c>
      <c r="AN11" s="374"/>
      <c r="AO11" s="166" t="s">
        <v>13</v>
      </c>
      <c r="AP11" s="374">
        <v>5</v>
      </c>
      <c r="AQ11" s="513"/>
      <c r="AR11" s="514">
        <f>SUM(D11+I11+N11+S11+X11+AC11+AH11+AM11)</f>
        <v>16</v>
      </c>
      <c r="AS11" s="515"/>
      <c r="AT11" s="514">
        <f>SUM(G11+L11+Q11+V11+AA11+AF11+AK11+AP11)</f>
        <v>6</v>
      </c>
      <c r="AU11" s="515"/>
      <c r="AV11" s="510">
        <v>9</v>
      </c>
      <c r="AW11" s="511"/>
      <c r="AX11" s="115"/>
      <c r="AY11" s="512"/>
      <c r="AZ11" s="512"/>
    </row>
    <row r="12" spans="1:54" s="2" customFormat="1">
      <c r="A12" s="19">
        <v>2</v>
      </c>
      <c r="B12" s="263" t="s">
        <v>98</v>
      </c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1"/>
      <c r="S12" s="363">
        <v>0</v>
      </c>
      <c r="T12" s="364"/>
      <c r="U12" s="134" t="s">
        <v>13</v>
      </c>
      <c r="V12" s="364">
        <v>3</v>
      </c>
      <c r="W12" s="365"/>
      <c r="X12" s="27"/>
      <c r="Y12" s="28"/>
      <c r="Z12" s="28"/>
      <c r="AA12" s="28"/>
      <c r="AB12" s="28"/>
      <c r="AC12" s="366">
        <v>0</v>
      </c>
      <c r="AD12" s="364"/>
      <c r="AE12" s="134" t="s">
        <v>13</v>
      </c>
      <c r="AF12" s="364">
        <v>1</v>
      </c>
      <c r="AG12" s="365"/>
      <c r="AH12" s="367">
        <v>3</v>
      </c>
      <c r="AI12" s="368"/>
      <c r="AJ12" s="139" t="s">
        <v>13</v>
      </c>
      <c r="AK12" s="368">
        <v>0</v>
      </c>
      <c r="AL12" s="369"/>
      <c r="AM12" s="367">
        <v>4</v>
      </c>
      <c r="AN12" s="368"/>
      <c r="AO12" s="139" t="s">
        <v>13</v>
      </c>
      <c r="AP12" s="368">
        <v>3</v>
      </c>
      <c r="AQ12" s="572"/>
      <c r="AR12" s="517">
        <f>SUM(D12+I12+N12+S12+X12+AC12+AH12+AM12)</f>
        <v>7</v>
      </c>
      <c r="AS12" s="518"/>
      <c r="AT12" s="517">
        <f>SUM(G12+L12+Q12+V12+AA12+AF12+AK12+AP12)</f>
        <v>7</v>
      </c>
      <c r="AU12" s="518"/>
      <c r="AV12" s="519">
        <v>6</v>
      </c>
      <c r="AW12" s="520"/>
      <c r="AX12" s="115"/>
      <c r="AY12" s="512"/>
      <c r="AZ12" s="512"/>
    </row>
    <row r="13" spans="1:54" s="2" customFormat="1">
      <c r="A13" s="19">
        <v>3</v>
      </c>
      <c r="B13" s="263" t="s">
        <v>99</v>
      </c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1"/>
      <c r="S13" s="363">
        <v>1</v>
      </c>
      <c r="T13" s="364"/>
      <c r="U13" s="134" t="s">
        <v>13</v>
      </c>
      <c r="V13" s="364">
        <v>5</v>
      </c>
      <c r="W13" s="365"/>
      <c r="X13" s="367">
        <v>1</v>
      </c>
      <c r="Y13" s="368"/>
      <c r="Z13" s="139" t="s">
        <v>13</v>
      </c>
      <c r="AA13" s="368">
        <v>0</v>
      </c>
      <c r="AB13" s="369"/>
      <c r="AC13" s="27"/>
      <c r="AD13" s="28"/>
      <c r="AE13" s="28"/>
      <c r="AF13" s="28"/>
      <c r="AG13" s="28"/>
      <c r="AH13" s="367">
        <v>5</v>
      </c>
      <c r="AI13" s="368"/>
      <c r="AJ13" s="139" t="s">
        <v>13</v>
      </c>
      <c r="AK13" s="368">
        <v>0</v>
      </c>
      <c r="AL13" s="369"/>
      <c r="AM13" s="367">
        <v>3</v>
      </c>
      <c r="AN13" s="368"/>
      <c r="AO13" s="139" t="s">
        <v>13</v>
      </c>
      <c r="AP13" s="368">
        <v>1</v>
      </c>
      <c r="AQ13" s="572"/>
      <c r="AR13" s="517">
        <f>SUM(D13+I13+N13+S13+X13+AC13+AH13+AM13)</f>
        <v>10</v>
      </c>
      <c r="AS13" s="518"/>
      <c r="AT13" s="517">
        <f>SUM(G13+L13+Q13+V13+AA13+AF13+AK13+AP13)</f>
        <v>6</v>
      </c>
      <c r="AU13" s="518"/>
      <c r="AV13" s="519">
        <v>9</v>
      </c>
      <c r="AW13" s="520"/>
      <c r="AX13" s="115"/>
      <c r="AY13" s="512"/>
      <c r="AZ13" s="512"/>
    </row>
    <row r="14" spans="1:54" s="2" customFormat="1">
      <c r="A14" s="19">
        <v>4</v>
      </c>
      <c r="B14" s="263" t="s">
        <v>100</v>
      </c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1"/>
      <c r="S14" s="363">
        <v>0</v>
      </c>
      <c r="T14" s="364"/>
      <c r="U14" s="134" t="s">
        <v>13</v>
      </c>
      <c r="V14" s="364">
        <v>7</v>
      </c>
      <c r="W14" s="365"/>
      <c r="X14" s="366">
        <v>0</v>
      </c>
      <c r="Y14" s="364"/>
      <c r="Z14" s="134" t="s">
        <v>13</v>
      </c>
      <c r="AA14" s="364">
        <v>3</v>
      </c>
      <c r="AB14" s="365"/>
      <c r="AC14" s="366">
        <v>0</v>
      </c>
      <c r="AD14" s="364"/>
      <c r="AE14" s="134" t="s">
        <v>13</v>
      </c>
      <c r="AF14" s="364">
        <v>5</v>
      </c>
      <c r="AG14" s="365"/>
      <c r="AH14" s="27"/>
      <c r="AI14" s="28"/>
      <c r="AJ14" s="28"/>
      <c r="AK14" s="28"/>
      <c r="AL14" s="28"/>
      <c r="AM14" s="366">
        <v>0</v>
      </c>
      <c r="AN14" s="364"/>
      <c r="AO14" s="134" t="s">
        <v>70</v>
      </c>
      <c r="AP14" s="364">
        <v>8</v>
      </c>
      <c r="AQ14" s="516"/>
      <c r="AR14" s="517">
        <f>SUM(D14+I14+N14+S14+X14+AC14+AH14+AM14)</f>
        <v>0</v>
      </c>
      <c r="AS14" s="518"/>
      <c r="AT14" s="517">
        <f>SUM(G14+L14+Q14+V14+AA14+AF14+AK14+AP14)</f>
        <v>23</v>
      </c>
      <c r="AU14" s="518"/>
      <c r="AV14" s="519">
        <v>0</v>
      </c>
      <c r="AW14" s="520"/>
      <c r="AX14" s="115"/>
      <c r="AY14" s="512"/>
      <c r="AZ14" s="512"/>
    </row>
    <row r="15" spans="1:54" s="2" customFormat="1" ht="13.5" thickBot="1">
      <c r="A15" s="35">
        <v>5</v>
      </c>
      <c r="B15" s="258" t="s">
        <v>101</v>
      </c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7"/>
      <c r="S15" s="359">
        <v>5</v>
      </c>
      <c r="T15" s="360"/>
      <c r="U15" s="163" t="s">
        <v>13</v>
      </c>
      <c r="V15" s="360">
        <v>1</v>
      </c>
      <c r="W15" s="362"/>
      <c r="X15" s="545">
        <v>3</v>
      </c>
      <c r="Y15" s="546"/>
      <c r="Z15" s="167" t="s">
        <v>13</v>
      </c>
      <c r="AA15" s="546">
        <v>4</v>
      </c>
      <c r="AB15" s="574"/>
      <c r="AC15" s="633">
        <v>1</v>
      </c>
      <c r="AD15" s="631"/>
      <c r="AE15" s="146" t="s">
        <v>13</v>
      </c>
      <c r="AF15" s="631">
        <v>3</v>
      </c>
      <c r="AG15" s="632"/>
      <c r="AH15" s="361">
        <v>8</v>
      </c>
      <c r="AI15" s="360"/>
      <c r="AJ15" s="163" t="s">
        <v>13</v>
      </c>
      <c r="AK15" s="360">
        <v>0</v>
      </c>
      <c r="AL15" s="362"/>
      <c r="AM15" s="72"/>
      <c r="AN15" s="73"/>
      <c r="AO15" s="73"/>
      <c r="AP15" s="73"/>
      <c r="AQ15" s="74"/>
      <c r="AR15" s="522">
        <f>SUM(D15+I15+N15+S15+X15+AC15+AH15+AM15)</f>
        <v>17</v>
      </c>
      <c r="AS15" s="523"/>
      <c r="AT15" s="522">
        <f>SUM(G15+L15+Q15+V15+AA15+AF15+AK15+AP15)</f>
        <v>8</v>
      </c>
      <c r="AU15" s="523"/>
      <c r="AV15" s="524">
        <v>6</v>
      </c>
      <c r="AW15" s="525"/>
      <c r="AX15" s="115"/>
      <c r="AY15" s="512"/>
      <c r="AZ15" s="512"/>
    </row>
    <row r="16" spans="1:54" s="2" customFormat="1" ht="14.25" thickTop="1" thickBot="1">
      <c r="A16" s="3"/>
      <c r="N16" s="4"/>
      <c r="S16" s="4"/>
      <c r="X16" s="4"/>
      <c r="AC16" s="4"/>
      <c r="AH16" s="4"/>
      <c r="AM16" s="526" t="s">
        <v>71</v>
      </c>
      <c r="AN16" s="527"/>
      <c r="AO16" s="527"/>
      <c r="AP16" s="527"/>
      <c r="AQ16" s="528"/>
      <c r="AR16" s="529">
        <f>SUM(AR11:AR15)</f>
        <v>50</v>
      </c>
      <c r="AS16" s="530"/>
      <c r="AT16" s="529">
        <f>SUM(AT11:AT15)</f>
        <v>50</v>
      </c>
      <c r="AU16" s="530"/>
      <c r="AV16" s="55"/>
      <c r="AW16" s="68"/>
      <c r="AX16" s="116"/>
      <c r="AY16" s="521"/>
      <c r="AZ16" s="521"/>
    </row>
    <row r="17" spans="1:52" s="2" customFormat="1" ht="12.75" customHeight="1" thickTop="1" thickBot="1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289" t="s">
        <v>18</v>
      </c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2" s="2" customFormat="1" ht="14.25" thickTop="1" thickBot="1">
      <c r="A18" s="208" t="s">
        <v>8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S18" s="251">
        <v>1</v>
      </c>
      <c r="T18" s="252"/>
      <c r="U18" s="253">
        <v>2</v>
      </c>
      <c r="V18" s="252"/>
      <c r="W18" s="253">
        <v>3</v>
      </c>
      <c r="X18" s="252"/>
      <c r="Y18" s="253">
        <v>4</v>
      </c>
      <c r="Z18" s="252"/>
      <c r="AA18" s="253">
        <v>5</v>
      </c>
      <c r="AB18" s="252"/>
      <c r="AC18" s="253">
        <v>6</v>
      </c>
      <c r="AD18" s="252"/>
      <c r="AE18" s="253">
        <v>7</v>
      </c>
      <c r="AF18" s="252"/>
      <c r="AG18" s="253">
        <v>8</v>
      </c>
      <c r="AH18" s="252"/>
      <c r="AI18" s="253">
        <v>9</v>
      </c>
      <c r="AJ18" s="252"/>
      <c r="AK18" s="253">
        <v>10</v>
      </c>
      <c r="AL18" s="252"/>
      <c r="AM18" s="253">
        <v>11</v>
      </c>
      <c r="AN18" s="252"/>
      <c r="AO18" s="253">
        <v>12</v>
      </c>
      <c r="AP18" s="254"/>
      <c r="AQ18" s="273"/>
      <c r="AR18" s="273"/>
      <c r="AS18" s="273"/>
      <c r="AT18" s="273"/>
      <c r="AU18" s="273"/>
      <c r="AV18" s="273"/>
      <c r="AW18" s="328"/>
      <c r="AX18" s="328"/>
      <c r="AY18" s="273"/>
      <c r="AZ18" s="273"/>
    </row>
    <row r="19" spans="1:52" s="2" customFormat="1" ht="13.5" thickTop="1">
      <c r="A19" s="18">
        <v>1</v>
      </c>
      <c r="B19" s="274" t="s">
        <v>97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6"/>
      <c r="S19" s="531" t="s">
        <v>126</v>
      </c>
      <c r="T19" s="532"/>
      <c r="U19" s="532" t="s">
        <v>126</v>
      </c>
      <c r="V19" s="532"/>
      <c r="W19" s="532" t="s">
        <v>126</v>
      </c>
      <c r="X19" s="532"/>
      <c r="Y19" s="532" t="s">
        <v>126</v>
      </c>
      <c r="Z19" s="532"/>
      <c r="AA19" s="532" t="s">
        <v>126</v>
      </c>
      <c r="AB19" s="532"/>
      <c r="AC19" s="532" t="s">
        <v>126</v>
      </c>
      <c r="AD19" s="532"/>
      <c r="AE19" s="532" t="s">
        <v>126</v>
      </c>
      <c r="AF19" s="532"/>
      <c r="AG19" s="532" t="s">
        <v>126</v>
      </c>
      <c r="AH19" s="532"/>
      <c r="AI19" s="532" t="s">
        <v>126</v>
      </c>
      <c r="AJ19" s="532"/>
      <c r="AK19" s="534"/>
      <c r="AL19" s="534"/>
      <c r="AM19" s="534"/>
      <c r="AN19" s="534"/>
      <c r="AO19" s="534"/>
      <c r="AP19" s="535"/>
      <c r="AQ19" s="250"/>
      <c r="AR19" s="250"/>
      <c r="AS19" s="250"/>
      <c r="AT19" s="250"/>
      <c r="AU19" s="250"/>
      <c r="AV19" s="250"/>
      <c r="AW19" s="536"/>
      <c r="AX19" s="536"/>
      <c r="AY19" s="533"/>
      <c r="AZ19" s="533"/>
    </row>
    <row r="20" spans="1:52" s="2" customFormat="1">
      <c r="A20" s="19">
        <v>2</v>
      </c>
      <c r="B20" s="263" t="s">
        <v>98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1"/>
      <c r="S20" s="270" t="s">
        <v>126</v>
      </c>
      <c r="T20" s="271"/>
      <c r="U20" s="272" t="s">
        <v>126</v>
      </c>
      <c r="V20" s="271"/>
      <c r="W20" s="272" t="s">
        <v>126</v>
      </c>
      <c r="X20" s="271"/>
      <c r="Y20" s="272" t="s">
        <v>126</v>
      </c>
      <c r="Z20" s="271"/>
      <c r="AA20" s="272" t="s">
        <v>126</v>
      </c>
      <c r="AB20" s="271"/>
      <c r="AC20" s="272" t="s">
        <v>126</v>
      </c>
      <c r="AD20" s="271"/>
      <c r="AE20" s="268"/>
      <c r="AF20" s="267"/>
      <c r="AG20" s="268"/>
      <c r="AH20" s="267"/>
      <c r="AI20" s="268"/>
      <c r="AJ20" s="267"/>
      <c r="AK20" s="268"/>
      <c r="AL20" s="267"/>
      <c r="AM20" s="268"/>
      <c r="AN20" s="267"/>
      <c r="AO20" s="268"/>
      <c r="AP20" s="537"/>
      <c r="AQ20" s="250"/>
      <c r="AR20" s="250"/>
      <c r="AS20" s="250"/>
      <c r="AT20" s="250"/>
      <c r="AU20" s="250"/>
      <c r="AV20" s="250"/>
      <c r="AW20" s="536"/>
      <c r="AX20" s="536"/>
      <c r="AY20" s="250"/>
      <c r="AZ20" s="250"/>
    </row>
    <row r="21" spans="1:52" s="2" customFormat="1">
      <c r="A21" s="19">
        <v>3</v>
      </c>
      <c r="B21" s="263" t="s">
        <v>99</v>
      </c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1"/>
      <c r="S21" s="270" t="s">
        <v>126</v>
      </c>
      <c r="T21" s="271"/>
      <c r="U21" s="272" t="s">
        <v>126</v>
      </c>
      <c r="V21" s="271"/>
      <c r="W21" s="272" t="s">
        <v>126</v>
      </c>
      <c r="X21" s="271"/>
      <c r="Y21" s="272" t="s">
        <v>126</v>
      </c>
      <c r="Z21" s="271"/>
      <c r="AA21" s="272" t="s">
        <v>126</v>
      </c>
      <c r="AB21" s="271"/>
      <c r="AC21" s="272" t="s">
        <v>126</v>
      </c>
      <c r="AD21" s="271"/>
      <c r="AE21" s="272" t="s">
        <v>126</v>
      </c>
      <c r="AF21" s="271"/>
      <c r="AG21" s="272" t="s">
        <v>126</v>
      </c>
      <c r="AH21" s="271"/>
      <c r="AI21" s="272" t="s">
        <v>126</v>
      </c>
      <c r="AJ21" s="271"/>
      <c r="AK21" s="268"/>
      <c r="AL21" s="267"/>
      <c r="AM21" s="268"/>
      <c r="AN21" s="267"/>
      <c r="AO21" s="268"/>
      <c r="AP21" s="537"/>
      <c r="AQ21" s="250"/>
      <c r="AR21" s="250"/>
      <c r="AS21" s="250"/>
      <c r="AT21" s="250"/>
      <c r="AU21" s="250"/>
      <c r="AV21" s="250"/>
      <c r="AW21" s="536"/>
      <c r="AX21" s="536"/>
      <c r="AY21" s="250"/>
      <c r="AZ21" s="250"/>
    </row>
    <row r="22" spans="1:52" s="2" customFormat="1">
      <c r="A22" s="19">
        <v>4</v>
      </c>
      <c r="B22" s="263" t="s">
        <v>100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1"/>
      <c r="S22" s="266"/>
      <c r="T22" s="267"/>
      <c r="U22" s="268"/>
      <c r="V22" s="267"/>
      <c r="W22" s="268"/>
      <c r="X22" s="267"/>
      <c r="Y22" s="268"/>
      <c r="Z22" s="267"/>
      <c r="AA22" s="268"/>
      <c r="AB22" s="267"/>
      <c r="AC22" s="268"/>
      <c r="AD22" s="267"/>
      <c r="AE22" s="268"/>
      <c r="AF22" s="267"/>
      <c r="AG22" s="268"/>
      <c r="AH22" s="267"/>
      <c r="AI22" s="268"/>
      <c r="AJ22" s="267"/>
      <c r="AK22" s="268"/>
      <c r="AL22" s="267"/>
      <c r="AM22" s="268"/>
      <c r="AN22" s="267"/>
      <c r="AO22" s="268"/>
      <c r="AP22" s="537"/>
      <c r="AQ22" s="250"/>
      <c r="AR22" s="250"/>
      <c r="AS22" s="250"/>
      <c r="AT22" s="250"/>
      <c r="AU22" s="250"/>
      <c r="AV22" s="250"/>
      <c r="AW22" s="536"/>
      <c r="AX22" s="536"/>
      <c r="AY22" s="250"/>
      <c r="AZ22" s="250"/>
    </row>
    <row r="23" spans="1:52" s="2" customFormat="1" ht="13.5" thickBot="1">
      <c r="A23" s="35">
        <v>5</v>
      </c>
      <c r="B23" s="258" t="s">
        <v>101</v>
      </c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7"/>
      <c r="S23" s="261" t="s">
        <v>126</v>
      </c>
      <c r="T23" s="262"/>
      <c r="U23" s="255" t="s">
        <v>126</v>
      </c>
      <c r="V23" s="262"/>
      <c r="W23" s="255" t="s">
        <v>126</v>
      </c>
      <c r="X23" s="262"/>
      <c r="Y23" s="255" t="s">
        <v>126</v>
      </c>
      <c r="Z23" s="262"/>
      <c r="AA23" s="255" t="s">
        <v>126</v>
      </c>
      <c r="AB23" s="262"/>
      <c r="AC23" s="255" t="s">
        <v>126</v>
      </c>
      <c r="AD23" s="262"/>
      <c r="AE23" s="329"/>
      <c r="AF23" s="331"/>
      <c r="AG23" s="329"/>
      <c r="AH23" s="331"/>
      <c r="AI23" s="329"/>
      <c r="AJ23" s="331"/>
      <c r="AK23" s="329"/>
      <c r="AL23" s="331"/>
      <c r="AM23" s="329"/>
      <c r="AN23" s="331"/>
      <c r="AO23" s="329"/>
      <c r="AP23" s="588"/>
      <c r="AQ23" s="250"/>
      <c r="AR23" s="250"/>
      <c r="AS23" s="250"/>
      <c r="AT23" s="250"/>
      <c r="AU23" s="250"/>
      <c r="AV23" s="250"/>
      <c r="AW23" s="536"/>
      <c r="AX23" s="536"/>
      <c r="AY23" s="250"/>
      <c r="AZ23" s="250"/>
    </row>
    <row r="24" spans="1:52" s="2" customFormat="1" ht="14.25" thickTop="1" thickBot="1">
      <c r="A24" s="3"/>
      <c r="S24" s="251">
        <v>12</v>
      </c>
      <c r="T24" s="252"/>
      <c r="U24" s="253">
        <v>11</v>
      </c>
      <c r="V24" s="252"/>
      <c r="W24" s="253">
        <v>10</v>
      </c>
      <c r="X24" s="252"/>
      <c r="Y24" s="253">
        <v>9</v>
      </c>
      <c r="Z24" s="252"/>
      <c r="AA24" s="253">
        <v>8</v>
      </c>
      <c r="AB24" s="252"/>
      <c r="AC24" s="253">
        <v>7</v>
      </c>
      <c r="AD24" s="252"/>
      <c r="AE24" s="253">
        <v>6</v>
      </c>
      <c r="AF24" s="252"/>
      <c r="AG24" s="253">
        <v>5</v>
      </c>
      <c r="AH24" s="252"/>
      <c r="AI24" s="253">
        <v>4</v>
      </c>
      <c r="AJ24" s="252"/>
      <c r="AK24" s="253">
        <v>3</v>
      </c>
      <c r="AL24" s="252"/>
      <c r="AM24" s="253">
        <v>2</v>
      </c>
      <c r="AN24" s="252"/>
      <c r="AO24" s="253">
        <v>1</v>
      </c>
      <c r="AP24" s="254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</row>
    <row r="25" spans="1:52" ht="13.5" thickTop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75"/>
      <c r="AJ25" s="75"/>
      <c r="AK25" s="76" t="s">
        <v>19</v>
      </c>
      <c r="AL25" s="75"/>
      <c r="AM25" s="75"/>
      <c r="AN25" s="75"/>
      <c r="AO25" s="2"/>
      <c r="AP25" s="2"/>
      <c r="AQ25" s="36"/>
      <c r="AR25" s="2"/>
      <c r="AS25" s="2"/>
      <c r="AT25" s="2"/>
      <c r="AU25" s="2"/>
      <c r="AV25" s="2"/>
      <c r="AW25" s="36"/>
      <c r="AX25" s="2"/>
      <c r="AY25" s="2"/>
      <c r="AZ25" s="2"/>
    </row>
    <row r="26" spans="1:52" ht="13.5" thickBot="1"/>
    <row r="27" spans="1:52" s="2" customFormat="1" ht="14.25" thickTop="1" thickBot="1">
      <c r="A27" s="208" t="s">
        <v>20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52">
        <v>1</v>
      </c>
      <c r="T27" s="53"/>
      <c r="U27" s="53"/>
      <c r="V27" s="53"/>
      <c r="W27" s="53"/>
      <c r="X27" s="54">
        <v>2</v>
      </c>
      <c r="Y27" s="53"/>
      <c r="Z27" s="53"/>
      <c r="AA27" s="53"/>
      <c r="AB27" s="53"/>
      <c r="AC27" s="54">
        <v>3</v>
      </c>
      <c r="AD27" s="53"/>
      <c r="AE27" s="53"/>
      <c r="AF27" s="53"/>
      <c r="AG27" s="69"/>
      <c r="AH27" s="54">
        <v>4</v>
      </c>
      <c r="AI27" s="53"/>
      <c r="AJ27" s="53"/>
      <c r="AK27" s="53"/>
      <c r="AL27" s="53"/>
      <c r="AM27" s="54">
        <v>5</v>
      </c>
      <c r="AN27" s="53"/>
      <c r="AO27" s="53"/>
      <c r="AP27" s="53"/>
      <c r="AQ27" s="69"/>
      <c r="AR27" s="325" t="s">
        <v>9</v>
      </c>
      <c r="AS27" s="326"/>
      <c r="AT27" s="325" t="s">
        <v>10</v>
      </c>
      <c r="AU27" s="326"/>
      <c r="AV27" s="325" t="s">
        <v>11</v>
      </c>
      <c r="AW27" s="326"/>
      <c r="AX27" s="109"/>
      <c r="AY27" s="328"/>
      <c r="AZ27" s="328"/>
    </row>
    <row r="28" spans="1:52" s="2" customFormat="1" ht="13.5" thickTop="1">
      <c r="A28" s="18">
        <v>1</v>
      </c>
      <c r="B28" s="274" t="s">
        <v>80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6"/>
      <c r="S28" s="70"/>
      <c r="T28" s="71"/>
      <c r="U28" s="71"/>
      <c r="V28" s="71"/>
      <c r="W28" s="71"/>
      <c r="X28" s="373">
        <v>1</v>
      </c>
      <c r="Y28" s="374"/>
      <c r="Z28" s="166" t="s">
        <v>13</v>
      </c>
      <c r="AA28" s="374">
        <v>9</v>
      </c>
      <c r="AB28" s="375"/>
      <c r="AC28" s="373">
        <v>3</v>
      </c>
      <c r="AD28" s="374"/>
      <c r="AE28" s="166" t="s">
        <v>13</v>
      </c>
      <c r="AF28" s="374">
        <v>10</v>
      </c>
      <c r="AG28" s="375"/>
      <c r="AH28" s="370">
        <v>6</v>
      </c>
      <c r="AI28" s="371"/>
      <c r="AJ28" s="164" t="s">
        <v>13</v>
      </c>
      <c r="AK28" s="371">
        <v>2</v>
      </c>
      <c r="AL28" s="372"/>
      <c r="AM28" s="373">
        <v>4</v>
      </c>
      <c r="AN28" s="374"/>
      <c r="AO28" s="199" t="s">
        <v>13</v>
      </c>
      <c r="AP28" s="316">
        <v>6</v>
      </c>
      <c r="AQ28" s="634"/>
      <c r="AR28" s="514">
        <f>SUM(D28+I28+N28+S28+X28+AC28+AH28+AM28)</f>
        <v>14</v>
      </c>
      <c r="AS28" s="515"/>
      <c r="AT28" s="514">
        <f>SUM(G28+L28+Q28+V28+AA28+AF28+AK28+AP28)</f>
        <v>27</v>
      </c>
      <c r="AU28" s="515"/>
      <c r="AV28" s="510">
        <v>3</v>
      </c>
      <c r="AW28" s="511"/>
      <c r="AX28" s="115"/>
      <c r="AY28" s="512"/>
      <c r="AZ28" s="512"/>
    </row>
    <row r="29" spans="1:52" s="2" customFormat="1">
      <c r="A29" s="19">
        <v>2</v>
      </c>
      <c r="B29" s="263" t="s">
        <v>52</v>
      </c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1"/>
      <c r="S29" s="556">
        <v>9</v>
      </c>
      <c r="T29" s="368"/>
      <c r="U29" s="139" t="s">
        <v>13</v>
      </c>
      <c r="V29" s="368">
        <v>1</v>
      </c>
      <c r="W29" s="369"/>
      <c r="X29" s="27"/>
      <c r="Y29" s="28"/>
      <c r="Z29" s="28"/>
      <c r="AA29" s="28"/>
      <c r="AB29" s="28"/>
      <c r="AC29" s="309">
        <v>3</v>
      </c>
      <c r="AD29" s="310"/>
      <c r="AE29" s="126" t="s">
        <v>13</v>
      </c>
      <c r="AF29" s="310">
        <v>1</v>
      </c>
      <c r="AG29" s="311"/>
      <c r="AH29" s="367">
        <v>3</v>
      </c>
      <c r="AI29" s="368"/>
      <c r="AJ29" s="139" t="s">
        <v>13</v>
      </c>
      <c r="AK29" s="368">
        <v>0</v>
      </c>
      <c r="AL29" s="369"/>
      <c r="AM29" s="595">
        <v>5</v>
      </c>
      <c r="AN29" s="592"/>
      <c r="AO29" s="104" t="s">
        <v>13</v>
      </c>
      <c r="AP29" s="592">
        <v>5</v>
      </c>
      <c r="AQ29" s="607"/>
      <c r="AR29" s="517">
        <f>SUM(D29+I29+N29+S29+X29+AC29+AH29+AM29)</f>
        <v>20</v>
      </c>
      <c r="AS29" s="518"/>
      <c r="AT29" s="517">
        <f>SUM(G29+L29+Q29+V29+AA29+AF29+AK29+AP29)</f>
        <v>7</v>
      </c>
      <c r="AU29" s="518"/>
      <c r="AV29" s="519">
        <v>10</v>
      </c>
      <c r="AW29" s="520"/>
      <c r="AX29" s="115"/>
      <c r="AY29" s="512"/>
      <c r="AZ29" s="512"/>
    </row>
    <row r="30" spans="1:52" s="2" customFormat="1">
      <c r="A30" s="19">
        <v>3</v>
      </c>
      <c r="B30" s="263" t="s">
        <v>102</v>
      </c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1"/>
      <c r="S30" s="556">
        <v>10</v>
      </c>
      <c r="T30" s="368"/>
      <c r="U30" s="139" t="s">
        <v>13</v>
      </c>
      <c r="V30" s="368">
        <v>3</v>
      </c>
      <c r="W30" s="369"/>
      <c r="X30" s="305">
        <v>1</v>
      </c>
      <c r="Y30" s="303"/>
      <c r="Z30" s="130" t="s">
        <v>13</v>
      </c>
      <c r="AA30" s="303">
        <v>3</v>
      </c>
      <c r="AB30" s="304"/>
      <c r="AC30" s="27"/>
      <c r="AD30" s="28"/>
      <c r="AE30" s="28"/>
      <c r="AF30" s="28"/>
      <c r="AG30" s="28"/>
      <c r="AH30" s="367">
        <v>6</v>
      </c>
      <c r="AI30" s="368"/>
      <c r="AJ30" s="139" t="s">
        <v>13</v>
      </c>
      <c r="AK30" s="368">
        <v>0</v>
      </c>
      <c r="AL30" s="369"/>
      <c r="AM30" s="595">
        <v>4</v>
      </c>
      <c r="AN30" s="592"/>
      <c r="AO30" s="104" t="s">
        <v>13</v>
      </c>
      <c r="AP30" s="592">
        <v>4</v>
      </c>
      <c r="AQ30" s="607"/>
      <c r="AR30" s="517">
        <f>SUM(D30+I30+N30+S30+X30+AC30+AH30+AM30)</f>
        <v>21</v>
      </c>
      <c r="AS30" s="518"/>
      <c r="AT30" s="517">
        <f>SUM(G30+L30+Q30+V30+AA30+AF30+AK30+AP30)</f>
        <v>10</v>
      </c>
      <c r="AU30" s="518"/>
      <c r="AV30" s="519">
        <v>7</v>
      </c>
      <c r="AW30" s="520"/>
      <c r="AX30" s="115"/>
      <c r="AY30" s="512"/>
      <c r="AZ30" s="512"/>
    </row>
    <row r="31" spans="1:52" s="2" customFormat="1">
      <c r="A31" s="19">
        <v>4</v>
      </c>
      <c r="B31" s="263" t="s">
        <v>103</v>
      </c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461"/>
      <c r="S31" s="363">
        <v>2</v>
      </c>
      <c r="T31" s="364"/>
      <c r="U31" s="134" t="s">
        <v>13</v>
      </c>
      <c r="V31" s="364">
        <v>6</v>
      </c>
      <c r="W31" s="365"/>
      <c r="X31" s="366">
        <v>0</v>
      </c>
      <c r="Y31" s="364"/>
      <c r="Z31" s="134" t="s">
        <v>13</v>
      </c>
      <c r="AA31" s="364">
        <v>3</v>
      </c>
      <c r="AB31" s="365"/>
      <c r="AC31" s="366">
        <v>0</v>
      </c>
      <c r="AD31" s="364"/>
      <c r="AE31" s="134" t="s">
        <v>13</v>
      </c>
      <c r="AF31" s="364">
        <v>6</v>
      </c>
      <c r="AG31" s="365"/>
      <c r="AH31" s="27"/>
      <c r="AI31" s="28"/>
      <c r="AJ31" s="28"/>
      <c r="AK31" s="28"/>
      <c r="AL31" s="28"/>
      <c r="AM31" s="366">
        <v>2</v>
      </c>
      <c r="AN31" s="364"/>
      <c r="AO31" s="134" t="s">
        <v>70</v>
      </c>
      <c r="AP31" s="364">
        <v>5</v>
      </c>
      <c r="AQ31" s="516"/>
      <c r="AR31" s="517">
        <f>SUM(D31+I31+N31+S31+X31+AC31+AH31+AM31)</f>
        <v>4</v>
      </c>
      <c r="AS31" s="518"/>
      <c r="AT31" s="517">
        <f>SUM(G31+L31+Q31+V31+AA31+AF31+AK31+AP31)</f>
        <v>20</v>
      </c>
      <c r="AU31" s="518"/>
      <c r="AV31" s="519">
        <v>0</v>
      </c>
      <c r="AW31" s="520"/>
      <c r="AX31" s="115"/>
      <c r="AY31" s="512"/>
      <c r="AZ31" s="512"/>
    </row>
    <row r="32" spans="1:52" s="2" customFormat="1" ht="13.5" thickBot="1">
      <c r="A32" s="35">
        <v>5</v>
      </c>
      <c r="B32" s="258" t="s">
        <v>22</v>
      </c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7"/>
      <c r="S32" s="285">
        <v>6</v>
      </c>
      <c r="T32" s="286"/>
      <c r="U32" s="135" t="s">
        <v>13</v>
      </c>
      <c r="V32" s="286">
        <v>4</v>
      </c>
      <c r="W32" s="288"/>
      <c r="X32" s="609">
        <v>5</v>
      </c>
      <c r="Y32" s="610"/>
      <c r="Z32" s="171" t="s">
        <v>13</v>
      </c>
      <c r="AA32" s="610">
        <v>5</v>
      </c>
      <c r="AB32" s="611"/>
      <c r="AC32" s="609">
        <v>4</v>
      </c>
      <c r="AD32" s="610"/>
      <c r="AE32" s="171" t="s">
        <v>13</v>
      </c>
      <c r="AF32" s="610">
        <v>4</v>
      </c>
      <c r="AG32" s="611"/>
      <c r="AH32" s="361">
        <v>5</v>
      </c>
      <c r="AI32" s="360"/>
      <c r="AJ32" s="163" t="s">
        <v>13</v>
      </c>
      <c r="AK32" s="360">
        <v>2</v>
      </c>
      <c r="AL32" s="362"/>
      <c r="AM32" s="72"/>
      <c r="AN32" s="73"/>
      <c r="AO32" s="73"/>
      <c r="AP32" s="73"/>
      <c r="AQ32" s="74"/>
      <c r="AR32" s="522">
        <f>SUM(D32+I32+N32+S32+X32+AC32+AH32+AM32)</f>
        <v>20</v>
      </c>
      <c r="AS32" s="523"/>
      <c r="AT32" s="522">
        <f>SUM(G32+L32+Q32+V32+AA32+AF32+AK32+AP32)</f>
        <v>15</v>
      </c>
      <c r="AU32" s="523"/>
      <c r="AV32" s="524">
        <v>8</v>
      </c>
      <c r="AW32" s="525"/>
      <c r="AX32" s="115"/>
      <c r="AY32" s="512"/>
      <c r="AZ32" s="512"/>
    </row>
    <row r="33" spans="1:58" s="2" customFormat="1" ht="14.25" thickTop="1" thickBot="1">
      <c r="A33" s="3"/>
      <c r="N33" s="4"/>
      <c r="S33" s="4"/>
      <c r="X33" s="4"/>
      <c r="AC33" s="4"/>
      <c r="AH33" s="4"/>
      <c r="AM33" s="526" t="s">
        <v>71</v>
      </c>
      <c r="AN33" s="527"/>
      <c r="AO33" s="527"/>
      <c r="AP33" s="527"/>
      <c r="AQ33" s="528"/>
      <c r="AR33" s="529">
        <f>SUM(AR28:AR32)</f>
        <v>79</v>
      </c>
      <c r="AS33" s="530"/>
      <c r="AT33" s="529">
        <f>SUM(AT28:AT32)</f>
        <v>79</v>
      </c>
      <c r="AU33" s="530"/>
      <c r="AV33" s="55"/>
      <c r="AW33" s="68"/>
      <c r="AX33" s="116"/>
      <c r="AY33" s="521"/>
      <c r="AZ33" s="521"/>
    </row>
    <row r="34" spans="1:58" s="2" customFormat="1" ht="12.75" customHeight="1" thickTop="1" thickBot="1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289" t="s">
        <v>18</v>
      </c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</row>
    <row r="35" spans="1:58" s="2" customFormat="1" ht="14.25" thickTop="1" thickBot="1">
      <c r="A35" s="208" t="s">
        <v>20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10"/>
      <c r="S35" s="251">
        <v>1</v>
      </c>
      <c r="T35" s="252"/>
      <c r="U35" s="253">
        <v>2</v>
      </c>
      <c r="V35" s="252"/>
      <c r="W35" s="253">
        <v>3</v>
      </c>
      <c r="X35" s="252"/>
      <c r="Y35" s="253">
        <v>4</v>
      </c>
      <c r="Z35" s="252"/>
      <c r="AA35" s="253">
        <v>5</v>
      </c>
      <c r="AB35" s="252"/>
      <c r="AC35" s="253">
        <v>6</v>
      </c>
      <c r="AD35" s="252"/>
      <c r="AE35" s="253">
        <v>7</v>
      </c>
      <c r="AF35" s="252"/>
      <c r="AG35" s="253">
        <v>8</v>
      </c>
      <c r="AH35" s="252"/>
      <c r="AI35" s="253">
        <v>9</v>
      </c>
      <c r="AJ35" s="252"/>
      <c r="AK35" s="253">
        <v>10</v>
      </c>
      <c r="AL35" s="252"/>
      <c r="AM35" s="253">
        <v>11</v>
      </c>
      <c r="AN35" s="252"/>
      <c r="AO35" s="253">
        <v>12</v>
      </c>
      <c r="AP35" s="254"/>
      <c r="AQ35" s="273"/>
      <c r="AR35" s="273"/>
      <c r="AS35" s="273"/>
      <c r="AT35" s="273"/>
      <c r="AU35" s="273"/>
      <c r="AV35" s="273"/>
      <c r="AW35" s="328"/>
      <c r="AX35" s="328"/>
      <c r="AY35" s="273"/>
      <c r="AZ35" s="273"/>
    </row>
    <row r="36" spans="1:58" s="2" customFormat="1" ht="13.5" thickTop="1">
      <c r="A36" s="18">
        <v>1</v>
      </c>
      <c r="B36" s="274" t="s">
        <v>80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6"/>
      <c r="S36" s="531" t="s">
        <v>126</v>
      </c>
      <c r="T36" s="532"/>
      <c r="U36" s="532" t="s">
        <v>126</v>
      </c>
      <c r="V36" s="532"/>
      <c r="W36" s="532" t="s">
        <v>126</v>
      </c>
      <c r="X36" s="532"/>
      <c r="Y36" s="534"/>
      <c r="Z36" s="534"/>
      <c r="AA36" s="534"/>
      <c r="AB36" s="534"/>
      <c r="AC36" s="534"/>
      <c r="AD36" s="534"/>
      <c r="AE36" s="534"/>
      <c r="AF36" s="534"/>
      <c r="AG36" s="534"/>
      <c r="AH36" s="534"/>
      <c r="AI36" s="534"/>
      <c r="AJ36" s="534"/>
      <c r="AK36" s="534"/>
      <c r="AL36" s="534"/>
      <c r="AM36" s="534"/>
      <c r="AN36" s="534"/>
      <c r="AO36" s="534"/>
      <c r="AP36" s="535"/>
      <c r="AQ36" s="250"/>
      <c r="AR36" s="250"/>
      <c r="AS36" s="250"/>
      <c r="AT36" s="250"/>
      <c r="AU36" s="250"/>
      <c r="AV36" s="250"/>
      <c r="AW36" s="536"/>
      <c r="AX36" s="536"/>
      <c r="AY36" s="533"/>
      <c r="AZ36" s="533"/>
    </row>
    <row r="37" spans="1:58" s="2" customFormat="1">
      <c r="A37" s="19">
        <v>2</v>
      </c>
      <c r="B37" s="263" t="s">
        <v>52</v>
      </c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1"/>
      <c r="S37" s="270" t="s">
        <v>126</v>
      </c>
      <c r="T37" s="271"/>
      <c r="U37" s="272" t="s">
        <v>126</v>
      </c>
      <c r="V37" s="271"/>
      <c r="W37" s="272" t="s">
        <v>126</v>
      </c>
      <c r="X37" s="271"/>
      <c r="Y37" s="272" t="s">
        <v>126</v>
      </c>
      <c r="Z37" s="271"/>
      <c r="AA37" s="272" t="s">
        <v>126</v>
      </c>
      <c r="AB37" s="271"/>
      <c r="AC37" s="272" t="s">
        <v>126</v>
      </c>
      <c r="AD37" s="271"/>
      <c r="AE37" s="272" t="s">
        <v>126</v>
      </c>
      <c r="AF37" s="271"/>
      <c r="AG37" s="272" t="s">
        <v>126</v>
      </c>
      <c r="AH37" s="271"/>
      <c r="AI37" s="272" t="s">
        <v>126</v>
      </c>
      <c r="AJ37" s="271"/>
      <c r="AK37" s="272" t="s">
        <v>126</v>
      </c>
      <c r="AL37" s="271"/>
      <c r="AM37" s="268"/>
      <c r="AN37" s="267"/>
      <c r="AO37" s="268"/>
      <c r="AP37" s="537"/>
      <c r="AQ37" s="250"/>
      <c r="AR37" s="250"/>
      <c r="AS37" s="250"/>
      <c r="AT37" s="250"/>
      <c r="AU37" s="250"/>
      <c r="AV37" s="250"/>
      <c r="AW37" s="536"/>
      <c r="AX37" s="536"/>
      <c r="AY37" s="250"/>
      <c r="AZ37" s="250"/>
    </row>
    <row r="38" spans="1:58" s="2" customFormat="1">
      <c r="A38" s="19">
        <v>3</v>
      </c>
      <c r="B38" s="263" t="s">
        <v>102</v>
      </c>
      <c r="C38" s="460"/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1"/>
      <c r="S38" s="270" t="s">
        <v>126</v>
      </c>
      <c r="T38" s="271"/>
      <c r="U38" s="272" t="s">
        <v>126</v>
      </c>
      <c r="V38" s="271"/>
      <c r="W38" s="272" t="s">
        <v>126</v>
      </c>
      <c r="X38" s="271"/>
      <c r="Y38" s="272" t="s">
        <v>126</v>
      </c>
      <c r="Z38" s="271"/>
      <c r="AA38" s="272" t="s">
        <v>126</v>
      </c>
      <c r="AB38" s="271"/>
      <c r="AC38" s="272" t="s">
        <v>126</v>
      </c>
      <c r="AD38" s="271"/>
      <c r="AE38" s="272" t="s">
        <v>126</v>
      </c>
      <c r="AF38" s="271"/>
      <c r="AG38" s="268"/>
      <c r="AH38" s="267"/>
      <c r="AI38" s="268"/>
      <c r="AJ38" s="267"/>
      <c r="AK38" s="268"/>
      <c r="AL38" s="267"/>
      <c r="AM38" s="268"/>
      <c r="AN38" s="267"/>
      <c r="AO38" s="268"/>
      <c r="AP38" s="537"/>
      <c r="AQ38" s="250"/>
      <c r="AR38" s="250"/>
      <c r="AS38" s="250"/>
      <c r="AT38" s="250"/>
      <c r="AU38" s="250"/>
      <c r="AV38" s="250"/>
      <c r="AW38" s="536"/>
      <c r="AX38" s="536"/>
      <c r="AY38" s="250"/>
      <c r="AZ38" s="250"/>
      <c r="BF38" s="93" t="s">
        <v>47</v>
      </c>
    </row>
    <row r="39" spans="1:58" s="2" customFormat="1">
      <c r="A39" s="19">
        <v>4</v>
      </c>
      <c r="B39" s="263" t="s">
        <v>103</v>
      </c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1"/>
      <c r="S39" s="266"/>
      <c r="T39" s="267"/>
      <c r="U39" s="268"/>
      <c r="V39" s="267"/>
      <c r="W39" s="268"/>
      <c r="X39" s="267"/>
      <c r="Y39" s="268"/>
      <c r="Z39" s="267"/>
      <c r="AA39" s="268"/>
      <c r="AB39" s="267"/>
      <c r="AC39" s="268"/>
      <c r="AD39" s="267"/>
      <c r="AE39" s="268"/>
      <c r="AF39" s="267"/>
      <c r="AG39" s="268"/>
      <c r="AH39" s="267"/>
      <c r="AI39" s="268"/>
      <c r="AJ39" s="267"/>
      <c r="AK39" s="268"/>
      <c r="AL39" s="267"/>
      <c r="AM39" s="268"/>
      <c r="AN39" s="267"/>
      <c r="AO39" s="268"/>
      <c r="AP39" s="537"/>
      <c r="AQ39" s="250"/>
      <c r="AR39" s="250"/>
      <c r="AS39" s="250"/>
      <c r="AT39" s="250"/>
      <c r="AU39" s="250"/>
      <c r="AV39" s="250"/>
      <c r="AW39" s="536"/>
      <c r="AX39" s="536"/>
      <c r="AY39" s="250"/>
      <c r="AZ39" s="250"/>
    </row>
    <row r="40" spans="1:58" s="2" customFormat="1" ht="13.5" thickBot="1">
      <c r="A40" s="35">
        <v>5</v>
      </c>
      <c r="B40" s="258" t="s">
        <v>22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7"/>
      <c r="S40" s="261" t="s">
        <v>126</v>
      </c>
      <c r="T40" s="262"/>
      <c r="U40" s="255" t="s">
        <v>126</v>
      </c>
      <c r="V40" s="262"/>
      <c r="W40" s="255" t="s">
        <v>126</v>
      </c>
      <c r="X40" s="262"/>
      <c r="Y40" s="255" t="s">
        <v>126</v>
      </c>
      <c r="Z40" s="262"/>
      <c r="AA40" s="255" t="s">
        <v>126</v>
      </c>
      <c r="AB40" s="262"/>
      <c r="AC40" s="255" t="s">
        <v>126</v>
      </c>
      <c r="AD40" s="262"/>
      <c r="AE40" s="255" t="s">
        <v>126</v>
      </c>
      <c r="AF40" s="262"/>
      <c r="AG40" s="255" t="s">
        <v>126</v>
      </c>
      <c r="AH40" s="262"/>
      <c r="AI40" s="329"/>
      <c r="AJ40" s="331"/>
      <c r="AK40" s="329"/>
      <c r="AL40" s="331"/>
      <c r="AM40" s="329"/>
      <c r="AN40" s="331"/>
      <c r="AO40" s="329"/>
      <c r="AP40" s="588"/>
      <c r="AQ40" s="250"/>
      <c r="AR40" s="250"/>
      <c r="AS40" s="250"/>
      <c r="AT40" s="250"/>
      <c r="AU40" s="250"/>
      <c r="AV40" s="250"/>
      <c r="AW40" s="536"/>
      <c r="AX40" s="536"/>
      <c r="AY40" s="250"/>
      <c r="AZ40" s="250"/>
    </row>
    <row r="41" spans="1:58" s="2" customFormat="1" ht="14.25" thickTop="1" thickBot="1">
      <c r="A41" s="3"/>
      <c r="S41" s="251">
        <v>12</v>
      </c>
      <c r="T41" s="252"/>
      <c r="U41" s="253">
        <v>11</v>
      </c>
      <c r="V41" s="252"/>
      <c r="W41" s="253">
        <v>10</v>
      </c>
      <c r="X41" s="252"/>
      <c r="Y41" s="253">
        <v>9</v>
      </c>
      <c r="Z41" s="252"/>
      <c r="AA41" s="253">
        <v>8</v>
      </c>
      <c r="AB41" s="252"/>
      <c r="AC41" s="253">
        <v>7</v>
      </c>
      <c r="AD41" s="252"/>
      <c r="AE41" s="253">
        <v>6</v>
      </c>
      <c r="AF41" s="252"/>
      <c r="AG41" s="253">
        <v>5</v>
      </c>
      <c r="AH41" s="252"/>
      <c r="AI41" s="253">
        <v>4</v>
      </c>
      <c r="AJ41" s="252"/>
      <c r="AK41" s="253">
        <v>3</v>
      </c>
      <c r="AL41" s="252"/>
      <c r="AM41" s="253">
        <v>2</v>
      </c>
      <c r="AN41" s="252"/>
      <c r="AO41" s="253">
        <v>1</v>
      </c>
      <c r="AP41" s="254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</row>
    <row r="42" spans="1:58" ht="13.5" thickTop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75"/>
      <c r="AJ42" s="75"/>
      <c r="AK42" s="76" t="s">
        <v>19</v>
      </c>
      <c r="AL42" s="75"/>
      <c r="AM42" s="75"/>
      <c r="AN42" s="75"/>
      <c r="AO42" s="2"/>
      <c r="AP42" s="2"/>
      <c r="AQ42" s="36"/>
      <c r="AR42" s="2"/>
      <c r="AS42" s="2"/>
      <c r="AT42" s="2"/>
      <c r="AU42" s="2"/>
      <c r="AV42" s="2"/>
      <c r="AW42" s="36"/>
      <c r="AX42" s="2"/>
      <c r="AY42" s="2"/>
      <c r="AZ42" s="2"/>
    </row>
    <row r="43" spans="1:58" ht="13.5" thickBot="1">
      <c r="AW43" s="20"/>
      <c r="AX43" s="20"/>
      <c r="AY43" s="20"/>
      <c r="AZ43" s="20"/>
      <c r="BA43" s="20"/>
    </row>
    <row r="44" spans="1:58" ht="20.25" thickTop="1" thickBot="1">
      <c r="A44" s="1" t="s">
        <v>55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38"/>
      <c r="AR44" s="208" t="s">
        <v>26</v>
      </c>
      <c r="AS44" s="209"/>
      <c r="AT44" s="209"/>
      <c r="AU44" s="209"/>
      <c r="AV44" s="210"/>
      <c r="AW44" s="500"/>
      <c r="AX44" s="501"/>
      <c r="AY44" s="501"/>
      <c r="AZ44" s="501"/>
      <c r="BA44" s="501"/>
    </row>
    <row r="45" spans="1:58" ht="13.5" thickTop="1">
      <c r="A45" s="237" t="s">
        <v>56</v>
      </c>
      <c r="B45" s="238"/>
      <c r="C45" s="239"/>
      <c r="D45" s="502" t="s">
        <v>29</v>
      </c>
      <c r="E45" s="301"/>
      <c r="F45" s="301"/>
      <c r="G45" s="301"/>
      <c r="H45" s="503"/>
      <c r="I45" s="243" t="s">
        <v>97</v>
      </c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4"/>
      <c r="X45" s="7" t="s">
        <v>13</v>
      </c>
      <c r="Y45" s="502" t="s">
        <v>57</v>
      </c>
      <c r="Z45" s="301"/>
      <c r="AA45" s="301"/>
      <c r="AB45" s="301"/>
      <c r="AC45" s="503"/>
      <c r="AD45" s="243" t="s">
        <v>179</v>
      </c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6"/>
      <c r="AR45" s="504">
        <v>7</v>
      </c>
      <c r="AS45" s="505"/>
      <c r="AT45" s="8" t="s">
        <v>13</v>
      </c>
      <c r="AU45" s="505">
        <v>4</v>
      </c>
      <c r="AV45" s="506"/>
      <c r="AW45" s="424"/>
      <c r="AX45" s="425"/>
      <c r="AY45" s="9"/>
      <c r="AZ45" s="425"/>
      <c r="BA45" s="425"/>
    </row>
    <row r="46" spans="1:58">
      <c r="A46" s="488" t="s">
        <v>58</v>
      </c>
      <c r="B46" s="489"/>
      <c r="C46" s="490"/>
      <c r="D46" s="491" t="s">
        <v>32</v>
      </c>
      <c r="E46" s="492"/>
      <c r="F46" s="492"/>
      <c r="G46" s="492"/>
      <c r="H46" s="493"/>
      <c r="I46" s="494" t="s">
        <v>52</v>
      </c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8"/>
      <c r="X46" s="14" t="s">
        <v>13</v>
      </c>
      <c r="Y46" s="491" t="s">
        <v>59</v>
      </c>
      <c r="Z46" s="492"/>
      <c r="AA46" s="492"/>
      <c r="AB46" s="492"/>
      <c r="AC46" s="493"/>
      <c r="AD46" s="507" t="s">
        <v>101</v>
      </c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9"/>
      <c r="AR46" s="497">
        <v>1</v>
      </c>
      <c r="AS46" s="498"/>
      <c r="AT46" s="15" t="s">
        <v>13</v>
      </c>
      <c r="AU46" s="498">
        <v>0</v>
      </c>
      <c r="AV46" s="499"/>
      <c r="AW46" s="424"/>
      <c r="AX46" s="425"/>
      <c r="AY46" s="9"/>
      <c r="AZ46" s="425"/>
      <c r="BA46" s="425"/>
    </row>
    <row r="47" spans="1:58">
      <c r="A47" s="488" t="s">
        <v>60</v>
      </c>
      <c r="B47" s="489"/>
      <c r="C47" s="490"/>
      <c r="D47" s="491" t="s">
        <v>33</v>
      </c>
      <c r="E47" s="492"/>
      <c r="F47" s="492"/>
      <c r="G47" s="492"/>
      <c r="H47" s="493"/>
      <c r="I47" s="494" t="s">
        <v>194</v>
      </c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6"/>
      <c r="X47" s="16" t="s">
        <v>13</v>
      </c>
      <c r="Y47" s="491" t="s">
        <v>61</v>
      </c>
      <c r="Z47" s="492"/>
      <c r="AA47" s="492"/>
      <c r="AB47" s="492"/>
      <c r="AC47" s="493"/>
      <c r="AD47" s="25" t="s">
        <v>102</v>
      </c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  <c r="AR47" s="497">
        <v>0</v>
      </c>
      <c r="AS47" s="498"/>
      <c r="AT47" s="15" t="s">
        <v>13</v>
      </c>
      <c r="AU47" s="498">
        <v>3</v>
      </c>
      <c r="AV47" s="499"/>
      <c r="AW47" s="424"/>
      <c r="AX47" s="425"/>
      <c r="AY47" s="9"/>
      <c r="AZ47" s="425"/>
      <c r="BA47" s="425"/>
    </row>
    <row r="48" spans="1:58" ht="13.5" thickBot="1">
      <c r="A48" s="224" t="s">
        <v>62</v>
      </c>
      <c r="B48" s="225"/>
      <c r="C48" s="226"/>
      <c r="D48" s="227" t="s">
        <v>30</v>
      </c>
      <c r="E48" s="419"/>
      <c r="F48" s="419"/>
      <c r="G48" s="419"/>
      <c r="H48" s="420"/>
      <c r="I48" s="230" t="s">
        <v>22</v>
      </c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2"/>
      <c r="X48" s="10" t="s">
        <v>13</v>
      </c>
      <c r="Y48" s="227" t="s">
        <v>63</v>
      </c>
      <c r="Z48" s="419"/>
      <c r="AA48" s="419"/>
      <c r="AB48" s="419"/>
      <c r="AC48" s="420"/>
      <c r="AD48" s="24" t="s">
        <v>195</v>
      </c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3"/>
      <c r="AR48" s="421">
        <v>4</v>
      </c>
      <c r="AS48" s="422"/>
      <c r="AT48" s="11" t="s">
        <v>13</v>
      </c>
      <c r="AU48" s="422">
        <v>6</v>
      </c>
      <c r="AV48" s="423"/>
      <c r="AW48" s="424"/>
      <c r="AX48" s="425"/>
      <c r="AY48" s="9"/>
      <c r="AZ48" s="425"/>
      <c r="BA48" s="425"/>
    </row>
    <row r="49" spans="1:53" ht="14.25" thickTop="1" thickBot="1">
      <c r="AW49" s="20"/>
      <c r="AX49" s="20"/>
      <c r="AY49" s="20"/>
      <c r="AZ49" s="20"/>
      <c r="BA49" s="20"/>
    </row>
    <row r="50" spans="1:53" s="2" customFormat="1" ht="20.25" thickTop="1" thickBot="1">
      <c r="A50" s="5" t="s">
        <v>25</v>
      </c>
      <c r="AR50" s="208" t="s">
        <v>26</v>
      </c>
      <c r="AS50" s="209"/>
      <c r="AT50" s="209"/>
      <c r="AU50" s="209"/>
      <c r="AV50" s="210"/>
      <c r="AW50" s="208" t="s">
        <v>27</v>
      </c>
      <c r="AX50" s="209"/>
      <c r="AY50" s="209"/>
      <c r="AZ50" s="209"/>
      <c r="BA50" s="210"/>
    </row>
    <row r="51" spans="1:53" s="2" customFormat="1" ht="13.5" thickTop="1">
      <c r="A51" s="237" t="s">
        <v>28</v>
      </c>
      <c r="B51" s="238"/>
      <c r="C51" s="239"/>
      <c r="D51" s="430" t="s">
        <v>64</v>
      </c>
      <c r="E51" s="431"/>
      <c r="F51" s="431"/>
      <c r="G51" s="431"/>
      <c r="H51" s="432"/>
      <c r="I51" s="243" t="s">
        <v>97</v>
      </c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4"/>
      <c r="X51" s="7" t="s">
        <v>13</v>
      </c>
      <c r="Y51" s="430" t="s">
        <v>65</v>
      </c>
      <c r="Z51" s="431"/>
      <c r="AA51" s="431"/>
      <c r="AB51" s="431"/>
      <c r="AC51" s="432"/>
      <c r="AD51" s="243" t="s">
        <v>195</v>
      </c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6"/>
      <c r="AR51" s="247">
        <v>0</v>
      </c>
      <c r="AS51" s="248"/>
      <c r="AT51" s="8" t="s">
        <v>13</v>
      </c>
      <c r="AU51" s="248">
        <v>1</v>
      </c>
      <c r="AV51" s="249"/>
      <c r="AW51" s="247"/>
      <c r="AX51" s="248"/>
      <c r="AY51" s="8" t="s">
        <v>13</v>
      </c>
      <c r="AZ51" s="248"/>
      <c r="BA51" s="249"/>
    </row>
    <row r="52" spans="1:53" s="2" customFormat="1" ht="13.5" thickBot="1">
      <c r="A52" s="224" t="s">
        <v>31</v>
      </c>
      <c r="B52" s="225"/>
      <c r="C52" s="226"/>
      <c r="D52" s="426" t="s">
        <v>66</v>
      </c>
      <c r="E52" s="419"/>
      <c r="F52" s="419"/>
      <c r="G52" s="419"/>
      <c r="H52" s="420"/>
      <c r="I52" s="230" t="s">
        <v>52</v>
      </c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8"/>
      <c r="X52" s="10" t="s">
        <v>13</v>
      </c>
      <c r="Y52" s="426" t="s">
        <v>67</v>
      </c>
      <c r="Z52" s="419"/>
      <c r="AA52" s="419"/>
      <c r="AB52" s="419"/>
      <c r="AC52" s="420"/>
      <c r="AD52" s="230" t="s">
        <v>102</v>
      </c>
      <c r="AE52" s="427"/>
      <c r="AF52" s="427"/>
      <c r="AG52" s="427"/>
      <c r="AH52" s="427"/>
      <c r="AI52" s="427"/>
      <c r="AJ52" s="427"/>
      <c r="AK52" s="427"/>
      <c r="AL52" s="427"/>
      <c r="AM52" s="427"/>
      <c r="AN52" s="427"/>
      <c r="AO52" s="427"/>
      <c r="AP52" s="427"/>
      <c r="AQ52" s="429"/>
      <c r="AR52" s="234">
        <v>4</v>
      </c>
      <c r="AS52" s="235"/>
      <c r="AT52" s="11" t="s">
        <v>13</v>
      </c>
      <c r="AU52" s="235">
        <v>3</v>
      </c>
      <c r="AV52" s="236"/>
      <c r="AW52" s="234"/>
      <c r="AX52" s="235"/>
      <c r="AY52" s="11" t="s">
        <v>13</v>
      </c>
      <c r="AZ52" s="235"/>
      <c r="BA52" s="236"/>
    </row>
    <row r="53" spans="1:53" s="2" customFormat="1" ht="14.25" thickTop="1" thickBot="1">
      <c r="AJ53" s="21"/>
      <c r="AK53" s="21"/>
      <c r="AL53" s="21"/>
      <c r="AM53" s="21"/>
      <c r="AN53" s="21"/>
      <c r="AO53" s="21"/>
      <c r="AP53" s="21"/>
      <c r="AQ53" s="21"/>
      <c r="AR53" s="22"/>
      <c r="AS53" s="21"/>
      <c r="AT53" s="34"/>
      <c r="AU53" s="22"/>
      <c r="AV53" s="21"/>
      <c r="AW53" s="22"/>
      <c r="AX53" s="21"/>
      <c r="AY53" s="34"/>
      <c r="AZ53" s="22"/>
      <c r="BA53" s="21"/>
    </row>
    <row r="54" spans="1:53" ht="20.25" thickTop="1" thickBot="1">
      <c r="A54" s="5" t="s">
        <v>38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08" t="s">
        <v>26</v>
      </c>
      <c r="AS54" s="209"/>
      <c r="AT54" s="209"/>
      <c r="AU54" s="209"/>
      <c r="AV54" s="210"/>
      <c r="AW54" s="208" t="s">
        <v>27</v>
      </c>
      <c r="AX54" s="209"/>
      <c r="AY54" s="209"/>
      <c r="AZ54" s="209"/>
      <c r="BA54" s="210"/>
    </row>
    <row r="55" spans="1:53" ht="14.25" thickTop="1" thickBot="1">
      <c r="A55" s="211" t="s">
        <v>39</v>
      </c>
      <c r="B55" s="212"/>
      <c r="C55" s="213"/>
      <c r="D55" s="214" t="s">
        <v>40</v>
      </c>
      <c r="E55" s="215"/>
      <c r="F55" s="215"/>
      <c r="G55" s="215"/>
      <c r="H55" s="216"/>
      <c r="I55" s="217" t="s">
        <v>98</v>
      </c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9"/>
      <c r="X55" s="12" t="s">
        <v>13</v>
      </c>
      <c r="Y55" s="214" t="s">
        <v>41</v>
      </c>
      <c r="Z55" s="215"/>
      <c r="AA55" s="215"/>
      <c r="AB55" s="215"/>
      <c r="AC55" s="216"/>
      <c r="AD55" s="217" t="s">
        <v>52</v>
      </c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20"/>
      <c r="AR55" s="205">
        <v>3</v>
      </c>
      <c r="AS55" s="206"/>
      <c r="AT55" s="13" t="s">
        <v>13</v>
      </c>
      <c r="AU55" s="206">
        <v>2</v>
      </c>
      <c r="AV55" s="207"/>
      <c r="AW55" s="205"/>
      <c r="AX55" s="206"/>
      <c r="AY55" s="13" t="s">
        <v>13</v>
      </c>
      <c r="AZ55" s="206"/>
      <c r="BA55" s="207"/>
    </row>
    <row r="56" spans="1:53" ht="13.5" thickTop="1"/>
  </sheetData>
  <mergeCells count="473">
    <mergeCell ref="AZ52:BA52"/>
    <mergeCell ref="AU51:AV51"/>
    <mergeCell ref="A52:C52"/>
    <mergeCell ref="D52:H52"/>
    <mergeCell ref="I52:W52"/>
    <mergeCell ref="Y52:AC52"/>
    <mergeCell ref="AD52:AQ52"/>
    <mergeCell ref="AR52:AS52"/>
    <mergeCell ref="AU52:AV52"/>
    <mergeCell ref="AW52:AX52"/>
    <mergeCell ref="A51:C51"/>
    <mergeCell ref="D51:H51"/>
    <mergeCell ref="I51:W51"/>
    <mergeCell ref="Y51:AC51"/>
    <mergeCell ref="AD51:AQ51"/>
    <mergeCell ref="AR51:AS51"/>
    <mergeCell ref="AW51:AX51"/>
    <mergeCell ref="AZ51:BA51"/>
    <mergeCell ref="AD45:AQ45"/>
    <mergeCell ref="AR45:AS45"/>
    <mergeCell ref="AU45:AV45"/>
    <mergeCell ref="AW45:AX45"/>
    <mergeCell ref="AZ45:BA45"/>
    <mergeCell ref="AR44:AV44"/>
    <mergeCell ref="A46:C46"/>
    <mergeCell ref="D46:H46"/>
    <mergeCell ref="I46:W46"/>
    <mergeCell ref="Y46:AC46"/>
    <mergeCell ref="AD46:AQ46"/>
    <mergeCell ref="AR46:AS46"/>
    <mergeCell ref="AU46:AV46"/>
    <mergeCell ref="AW46:AX46"/>
    <mergeCell ref="AZ46:BA46"/>
    <mergeCell ref="AY40:AZ40"/>
    <mergeCell ref="S41:T41"/>
    <mergeCell ref="U41:V41"/>
    <mergeCell ref="W41:X41"/>
    <mergeCell ref="Y41:Z41"/>
    <mergeCell ref="AA41:AB41"/>
    <mergeCell ref="AG41:AH41"/>
    <mergeCell ref="AI41:AJ41"/>
    <mergeCell ref="AK41:AL41"/>
    <mergeCell ref="AW41:AX41"/>
    <mergeCell ref="AY41:AZ41"/>
    <mergeCell ref="AC41:AD41"/>
    <mergeCell ref="AQ40:AR40"/>
    <mergeCell ref="AS40:AT40"/>
    <mergeCell ref="AU40:AV40"/>
    <mergeCell ref="AE41:AF41"/>
    <mergeCell ref="AM41:AN41"/>
    <mergeCell ref="AO41:AP41"/>
    <mergeCell ref="AQ41:AR41"/>
    <mergeCell ref="AS41:AT41"/>
    <mergeCell ref="AU41:AV41"/>
    <mergeCell ref="AO40:AP40"/>
    <mergeCell ref="AI40:AJ40"/>
    <mergeCell ref="AK40:AL40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Q36:AR36"/>
    <mergeCell ref="AS36:AT36"/>
    <mergeCell ref="AU36:AV36"/>
    <mergeCell ref="AW36:AX36"/>
    <mergeCell ref="AY36:AZ36"/>
    <mergeCell ref="AQ37:AR37"/>
    <mergeCell ref="AS37:AT37"/>
    <mergeCell ref="AU37:AV37"/>
    <mergeCell ref="AW37:AX37"/>
    <mergeCell ref="AY37:AZ37"/>
    <mergeCell ref="AT32:AU32"/>
    <mergeCell ref="AV32:AW32"/>
    <mergeCell ref="AY32:AZ32"/>
    <mergeCell ref="AM33:AQ33"/>
    <mergeCell ref="AR33:AS33"/>
    <mergeCell ref="AT33:AU33"/>
    <mergeCell ref="AY33:AZ33"/>
    <mergeCell ref="S34:AD34"/>
    <mergeCell ref="AQ35:AR35"/>
    <mergeCell ref="AS35:AT35"/>
    <mergeCell ref="AU35:AV35"/>
    <mergeCell ref="AW35:AX35"/>
    <mergeCell ref="AY35:AZ35"/>
    <mergeCell ref="AR30:AS30"/>
    <mergeCell ref="B32:R32"/>
    <mergeCell ref="S32:T32"/>
    <mergeCell ref="V32:W32"/>
    <mergeCell ref="X32:Y32"/>
    <mergeCell ref="AA32:AB32"/>
    <mergeCell ref="AC32:AD32"/>
    <mergeCell ref="AF32:AG32"/>
    <mergeCell ref="AH32:AI32"/>
    <mergeCell ref="AK32:AL32"/>
    <mergeCell ref="AR32:AS32"/>
    <mergeCell ref="AT30:AU30"/>
    <mergeCell ref="AV30:AW30"/>
    <mergeCell ref="AY30:AZ30"/>
    <mergeCell ref="B31:R31"/>
    <mergeCell ref="S31:T31"/>
    <mergeCell ref="V31:W31"/>
    <mergeCell ref="X31:Y31"/>
    <mergeCell ref="AA31:AB31"/>
    <mergeCell ref="AC31:AD31"/>
    <mergeCell ref="AF31:AG31"/>
    <mergeCell ref="AM31:AN31"/>
    <mergeCell ref="AP31:AQ31"/>
    <mergeCell ref="AR31:AS31"/>
    <mergeCell ref="AT31:AU31"/>
    <mergeCell ref="AV31:AW31"/>
    <mergeCell ref="AY31:AZ31"/>
    <mergeCell ref="B30:R30"/>
    <mergeCell ref="S30:T30"/>
    <mergeCell ref="V30:W30"/>
    <mergeCell ref="X30:Y30"/>
    <mergeCell ref="AA30:AB30"/>
    <mergeCell ref="AK30:AL30"/>
    <mergeCell ref="AM30:AN30"/>
    <mergeCell ref="AP30:AQ30"/>
    <mergeCell ref="AY29:AZ29"/>
    <mergeCell ref="A27:R27"/>
    <mergeCell ref="AR27:AS27"/>
    <mergeCell ref="AT27:AU27"/>
    <mergeCell ref="AV27:AW27"/>
    <mergeCell ref="AY27:AZ27"/>
    <mergeCell ref="X28:Y28"/>
    <mergeCell ref="AA28:AB28"/>
    <mergeCell ref="AK28:AL28"/>
    <mergeCell ref="AM28:AN28"/>
    <mergeCell ref="AP28:AQ28"/>
    <mergeCell ref="AR28:AS28"/>
    <mergeCell ref="AT28:AU28"/>
    <mergeCell ref="AV28:AW28"/>
    <mergeCell ref="AY28:AZ28"/>
    <mergeCell ref="AC29:AD29"/>
    <mergeCell ref="AF29:AG29"/>
    <mergeCell ref="AK29:AL29"/>
    <mergeCell ref="AM29:AN29"/>
    <mergeCell ref="AP29:AQ29"/>
    <mergeCell ref="AR29:AS29"/>
    <mergeCell ref="AT29:AU29"/>
    <mergeCell ref="AV29:AW29"/>
    <mergeCell ref="AY23:AZ23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AX24"/>
    <mergeCell ref="AY24:AZ24"/>
    <mergeCell ref="S22:T22"/>
    <mergeCell ref="AW22:AX22"/>
    <mergeCell ref="B23:R23"/>
    <mergeCell ref="S23:T23"/>
    <mergeCell ref="AM23:AN23"/>
    <mergeCell ref="AO23:AP23"/>
    <mergeCell ref="AQ23:AR23"/>
    <mergeCell ref="AS23:AT23"/>
    <mergeCell ref="AU23:AV23"/>
    <mergeCell ref="AW23:AX23"/>
    <mergeCell ref="B20:R20"/>
    <mergeCell ref="S20:T20"/>
    <mergeCell ref="AS20:AT20"/>
    <mergeCell ref="AU20:AV20"/>
    <mergeCell ref="AW20:AX20"/>
    <mergeCell ref="AY20:AZ20"/>
    <mergeCell ref="B21:R21"/>
    <mergeCell ref="S21:T21"/>
    <mergeCell ref="AM21:AN21"/>
    <mergeCell ref="AO21:AP21"/>
    <mergeCell ref="AQ21:AR21"/>
    <mergeCell ref="AS21:AT21"/>
    <mergeCell ref="AU21:AV21"/>
    <mergeCell ref="AW21:AX21"/>
    <mergeCell ref="AY21:AZ21"/>
    <mergeCell ref="AE20:AF20"/>
    <mergeCell ref="AY16:AZ16"/>
    <mergeCell ref="S17:AD17"/>
    <mergeCell ref="A18:R18"/>
    <mergeCell ref="S18:T18"/>
    <mergeCell ref="AI18:AJ18"/>
    <mergeCell ref="AM18:AN18"/>
    <mergeCell ref="AW18:AX18"/>
    <mergeCell ref="AY18:AZ18"/>
    <mergeCell ref="B19:R19"/>
    <mergeCell ref="S19:T19"/>
    <mergeCell ref="U19:V19"/>
    <mergeCell ref="W19:X19"/>
    <mergeCell ref="Y19:Z19"/>
    <mergeCell ref="AA19:AB19"/>
    <mergeCell ref="AC19:AD19"/>
    <mergeCell ref="AG19:AH19"/>
    <mergeCell ref="AI19:AJ19"/>
    <mergeCell ref="AK19:AL19"/>
    <mergeCell ref="AU19:AV19"/>
    <mergeCell ref="AW19:AX19"/>
    <mergeCell ref="AY19:AZ19"/>
    <mergeCell ref="AM16:AQ16"/>
    <mergeCell ref="AR16:AS16"/>
    <mergeCell ref="AT16:AU16"/>
    <mergeCell ref="AP14:AQ14"/>
    <mergeCell ref="AR14:AS14"/>
    <mergeCell ref="AT14:AU14"/>
    <mergeCell ref="AV14:AW14"/>
    <mergeCell ref="AY14:AZ14"/>
    <mergeCell ref="B15:R15"/>
    <mergeCell ref="S15:T15"/>
    <mergeCell ref="V15:W15"/>
    <mergeCell ref="AA15:AB15"/>
    <mergeCell ref="AF15:AG15"/>
    <mergeCell ref="AK15:AL15"/>
    <mergeCell ref="AR15:AS15"/>
    <mergeCell ref="AT15:AU15"/>
    <mergeCell ref="AV15:AW15"/>
    <mergeCell ref="AY15:AZ15"/>
    <mergeCell ref="V14:W14"/>
    <mergeCell ref="X14:Y14"/>
    <mergeCell ref="AA14:AB14"/>
    <mergeCell ref="AF14:AG14"/>
    <mergeCell ref="X15:Y15"/>
    <mergeCell ref="AC15:AD15"/>
    <mergeCell ref="AH15:AI15"/>
    <mergeCell ref="AV12:AW12"/>
    <mergeCell ref="AY12:AZ12"/>
    <mergeCell ref="B13:R13"/>
    <mergeCell ref="S13:T13"/>
    <mergeCell ref="V13:W13"/>
    <mergeCell ref="AA13:AB13"/>
    <mergeCell ref="AK13:AL13"/>
    <mergeCell ref="AP13:AQ13"/>
    <mergeCell ref="AR13:AS13"/>
    <mergeCell ref="AT13:AU13"/>
    <mergeCell ref="AV13:AW13"/>
    <mergeCell ref="AY13:AZ13"/>
    <mergeCell ref="A10:R10"/>
    <mergeCell ref="AR10:AS10"/>
    <mergeCell ref="AT10:AU10"/>
    <mergeCell ref="AV10:AW10"/>
    <mergeCell ref="AY10:AZ10"/>
    <mergeCell ref="B11:R11"/>
    <mergeCell ref="X11:Y11"/>
    <mergeCell ref="AA11:AB11"/>
    <mergeCell ref="AC11:AD11"/>
    <mergeCell ref="AF11:AG11"/>
    <mergeCell ref="AH11:AI11"/>
    <mergeCell ref="AK11:AL11"/>
    <mergeCell ref="AM11:AN11"/>
    <mergeCell ref="AP11:AQ11"/>
    <mergeCell ref="AR11:AS11"/>
    <mergeCell ref="AT11:AU11"/>
    <mergeCell ref="AV11:AW11"/>
    <mergeCell ref="AY11:AZ11"/>
    <mergeCell ref="AY22:AZ22"/>
    <mergeCell ref="AK22:AL22"/>
    <mergeCell ref="AC28:AD28"/>
    <mergeCell ref="AM35:AN35"/>
    <mergeCell ref="AO20:AP20"/>
    <mergeCell ref="AG18:AH18"/>
    <mergeCell ref="AO36:AP36"/>
    <mergeCell ref="AK35:AL35"/>
    <mergeCell ref="AC36:AD36"/>
    <mergeCell ref="AE36:AF36"/>
    <mergeCell ref="AG36:AH36"/>
    <mergeCell ref="AI36:AJ36"/>
    <mergeCell ref="AK36:AL36"/>
    <mergeCell ref="AM36:AN36"/>
    <mergeCell ref="AK21:AL21"/>
    <mergeCell ref="AO18:AP18"/>
    <mergeCell ref="AM19:AN19"/>
    <mergeCell ref="AO19:AP19"/>
    <mergeCell ref="AS18:AT18"/>
    <mergeCell ref="AK18:AL18"/>
    <mergeCell ref="AE19:AF19"/>
    <mergeCell ref="AQ19:AR19"/>
    <mergeCell ref="AS19:AT19"/>
    <mergeCell ref="AE18:AF18"/>
    <mergeCell ref="AK37:AL37"/>
    <mergeCell ref="AM37:AN37"/>
    <mergeCell ref="AO35:AP35"/>
    <mergeCell ref="S35:T35"/>
    <mergeCell ref="U35:V35"/>
    <mergeCell ref="W35:X35"/>
    <mergeCell ref="Y35:Z35"/>
    <mergeCell ref="AA35:AB35"/>
    <mergeCell ref="AC35:AD35"/>
    <mergeCell ref="AI35:AJ35"/>
    <mergeCell ref="AE35:AF35"/>
    <mergeCell ref="AG35:AH35"/>
    <mergeCell ref="AC37:AD37"/>
    <mergeCell ref="AE37:AF37"/>
    <mergeCell ref="AG37:AH37"/>
    <mergeCell ref="AO37:AP37"/>
    <mergeCell ref="AI37:AJ37"/>
    <mergeCell ref="A35:R35"/>
    <mergeCell ref="AH28:AI28"/>
    <mergeCell ref="B28:R28"/>
    <mergeCell ref="AH30:AI30"/>
    <mergeCell ref="B29:R29"/>
    <mergeCell ref="S29:T29"/>
    <mergeCell ref="V29:W29"/>
    <mergeCell ref="AS22:AT22"/>
    <mergeCell ref="AU22:AV22"/>
    <mergeCell ref="AM22:AN22"/>
    <mergeCell ref="AO22:AP22"/>
    <mergeCell ref="AQ22:AR22"/>
    <mergeCell ref="AK23:AL23"/>
    <mergeCell ref="AG23:AH23"/>
    <mergeCell ref="AI23:AJ23"/>
    <mergeCell ref="U23:V23"/>
    <mergeCell ref="W23:X23"/>
    <mergeCell ref="Y23:Z23"/>
    <mergeCell ref="AA23:AB23"/>
    <mergeCell ref="AC23:AD23"/>
    <mergeCell ref="AE23:AF23"/>
    <mergeCell ref="AH29:AI29"/>
    <mergeCell ref="AF28:AG28"/>
    <mergeCell ref="B22:R22"/>
    <mergeCell ref="A1:BB1"/>
    <mergeCell ref="A2:BB2"/>
    <mergeCell ref="A3:BB3"/>
    <mergeCell ref="A4:BB4"/>
    <mergeCell ref="A5:BB5"/>
    <mergeCell ref="A7:BA7"/>
    <mergeCell ref="AM14:AN14"/>
    <mergeCell ref="AM12:AN12"/>
    <mergeCell ref="AM13:AN13"/>
    <mergeCell ref="AP12:AQ12"/>
    <mergeCell ref="AR12:AS12"/>
    <mergeCell ref="AT12:AU12"/>
    <mergeCell ref="AH13:AI13"/>
    <mergeCell ref="AC12:AD12"/>
    <mergeCell ref="AH12:AI12"/>
    <mergeCell ref="B12:R12"/>
    <mergeCell ref="S12:T12"/>
    <mergeCell ref="V12:W12"/>
    <mergeCell ref="AF12:AG12"/>
    <mergeCell ref="AK12:AL12"/>
    <mergeCell ref="AC14:AD14"/>
    <mergeCell ref="X13:Y13"/>
    <mergeCell ref="B14:R14"/>
    <mergeCell ref="S14:T14"/>
    <mergeCell ref="AU18:AV18"/>
    <mergeCell ref="AI21:AJ21"/>
    <mergeCell ref="Y22:Z22"/>
    <mergeCell ref="AA22:AB22"/>
    <mergeCell ref="AC22:AD22"/>
    <mergeCell ref="AE22:AF22"/>
    <mergeCell ref="U18:V18"/>
    <mergeCell ref="AG20:AH20"/>
    <mergeCell ref="AI20:AJ20"/>
    <mergeCell ref="AK20:AL20"/>
    <mergeCell ref="AM20:AN20"/>
    <mergeCell ref="AG22:AH22"/>
    <mergeCell ref="AI22:AJ22"/>
    <mergeCell ref="AQ20:AR20"/>
    <mergeCell ref="U21:V21"/>
    <mergeCell ref="W21:X21"/>
    <mergeCell ref="Y21:Z21"/>
    <mergeCell ref="AA21:AB21"/>
    <mergeCell ref="AC21:AD21"/>
    <mergeCell ref="AE21:AF21"/>
    <mergeCell ref="AQ18:AR18"/>
    <mergeCell ref="W18:X18"/>
    <mergeCell ref="Y18:Z18"/>
    <mergeCell ref="AG21:AH21"/>
    <mergeCell ref="AA18:AB18"/>
    <mergeCell ref="AC18:AD18"/>
    <mergeCell ref="U20:V20"/>
    <mergeCell ref="W20:X20"/>
    <mergeCell ref="Y20:Z20"/>
    <mergeCell ref="AA20:AB20"/>
    <mergeCell ref="AC20:AD20"/>
    <mergeCell ref="U22:V22"/>
    <mergeCell ref="W22:X22"/>
    <mergeCell ref="B36:R36"/>
    <mergeCell ref="S37:T37"/>
    <mergeCell ref="U37:V37"/>
    <mergeCell ref="W37:X37"/>
    <mergeCell ref="Y37:Z37"/>
    <mergeCell ref="AA37:AB37"/>
    <mergeCell ref="S36:T36"/>
    <mergeCell ref="U36:V36"/>
    <mergeCell ref="W36:X36"/>
    <mergeCell ref="Y36:Z36"/>
    <mergeCell ref="AA36:AB36"/>
    <mergeCell ref="B37:R37"/>
    <mergeCell ref="AM40:AN40"/>
    <mergeCell ref="AU47:AV47"/>
    <mergeCell ref="AW47:AX47"/>
    <mergeCell ref="A47:C47"/>
    <mergeCell ref="D47:H47"/>
    <mergeCell ref="I47:W47"/>
    <mergeCell ref="Y47:AC47"/>
    <mergeCell ref="AR47:AS47"/>
    <mergeCell ref="B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W40:AX40"/>
    <mergeCell ref="AW44:BA44"/>
    <mergeCell ref="A45:C45"/>
    <mergeCell ref="D45:H45"/>
    <mergeCell ref="I45:W45"/>
    <mergeCell ref="Y45:AC45"/>
    <mergeCell ref="AZ47:BA47"/>
    <mergeCell ref="AU55:AV55"/>
    <mergeCell ref="AW55:AX55"/>
    <mergeCell ref="AZ55:BA55"/>
    <mergeCell ref="AR54:AV54"/>
    <mergeCell ref="AW54:BA54"/>
    <mergeCell ref="A55:C55"/>
    <mergeCell ref="D55:H55"/>
    <mergeCell ref="I55:W55"/>
    <mergeCell ref="Y55:AC55"/>
    <mergeCell ref="AD55:AQ55"/>
    <mergeCell ref="AR55:AS55"/>
    <mergeCell ref="A48:C48"/>
    <mergeCell ref="D48:H48"/>
    <mergeCell ref="I48:W48"/>
    <mergeCell ref="Y48:AC48"/>
    <mergeCell ref="AR48:AS48"/>
    <mergeCell ref="AW48:AX48"/>
    <mergeCell ref="AZ48:BA48"/>
    <mergeCell ref="AU48:AV48"/>
    <mergeCell ref="AR50:AV50"/>
    <mergeCell ref="AW50:BA50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colBreaks count="1" manualBreakCount="1">
    <brk id="5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BC48"/>
  <sheetViews>
    <sheetView showGridLines="0" topLeftCell="A28" workbookViewId="0">
      <selection activeCell="BE43" sqref="BE43"/>
    </sheetView>
  </sheetViews>
  <sheetFormatPr defaultRowHeight="12.75"/>
  <cols>
    <col min="1" max="1" width="3" customWidth="1"/>
    <col min="2" max="53" width="1.7109375" customWidth="1"/>
  </cols>
  <sheetData>
    <row r="1" spans="1:55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</row>
    <row r="2" spans="1:5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</row>
    <row r="3" spans="1:5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</row>
    <row r="4" spans="1:5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</row>
    <row r="5" spans="1:55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</row>
    <row r="6" spans="1:5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</row>
    <row r="7" spans="1:55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5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5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104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5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  <c r="U10" s="221">
        <v>1</v>
      </c>
      <c r="V10" s="222"/>
      <c r="W10" s="222"/>
      <c r="X10" s="222"/>
      <c r="Y10" s="223"/>
      <c r="Z10" s="356">
        <v>2</v>
      </c>
      <c r="AA10" s="357"/>
      <c r="AB10" s="357"/>
      <c r="AC10" s="357"/>
      <c r="AD10" s="358"/>
      <c r="AE10" s="318">
        <v>3</v>
      </c>
      <c r="AF10" s="222"/>
      <c r="AG10" s="222"/>
      <c r="AH10" s="222"/>
      <c r="AI10" s="223"/>
      <c r="AJ10" s="318">
        <v>4</v>
      </c>
      <c r="AK10" s="222"/>
      <c r="AL10" s="222"/>
      <c r="AM10" s="222"/>
      <c r="AN10" s="223"/>
      <c r="AO10" s="325" t="s">
        <v>9</v>
      </c>
      <c r="AP10" s="326"/>
      <c r="AQ10" s="325" t="s">
        <v>10</v>
      </c>
      <c r="AR10" s="326"/>
      <c r="AS10" s="325" t="s">
        <v>11</v>
      </c>
      <c r="AT10" s="326"/>
      <c r="AU10" s="327"/>
      <c r="AV10" s="328"/>
      <c r="AW10" s="40"/>
      <c r="AX10" s="40"/>
      <c r="AY10" s="40"/>
      <c r="AZ10" s="40"/>
      <c r="BA10" s="40"/>
      <c r="BB10" s="109"/>
      <c r="BC10" s="109"/>
    </row>
    <row r="11" spans="1:55" ht="13.5" thickTop="1">
      <c r="A11" s="18">
        <v>1</v>
      </c>
      <c r="B11" s="274" t="s">
        <v>12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  <c r="U11" s="29"/>
      <c r="V11" s="29"/>
      <c r="W11" s="29"/>
      <c r="X11" s="29"/>
      <c r="Y11" s="29"/>
      <c r="Z11" s="370">
        <v>10</v>
      </c>
      <c r="AA11" s="371"/>
      <c r="AB11" s="143" t="s">
        <v>13</v>
      </c>
      <c r="AC11" s="371">
        <v>0</v>
      </c>
      <c r="AD11" s="372"/>
      <c r="AE11" s="370">
        <v>5</v>
      </c>
      <c r="AF11" s="371"/>
      <c r="AG11" s="143" t="s">
        <v>13</v>
      </c>
      <c r="AH11" s="371">
        <v>4</v>
      </c>
      <c r="AI11" s="372"/>
      <c r="AJ11" s="373">
        <v>0</v>
      </c>
      <c r="AK11" s="374"/>
      <c r="AL11" s="138" t="s">
        <v>13</v>
      </c>
      <c r="AM11" s="374">
        <v>7</v>
      </c>
      <c r="AN11" s="375"/>
      <c r="AO11" s="306">
        <f>SUM(U11+Z11+AE11+AJ11)</f>
        <v>15</v>
      </c>
      <c r="AP11" s="306"/>
      <c r="AQ11" s="306">
        <f>SUM(X11+AC11+AH11+AM11)</f>
        <v>11</v>
      </c>
      <c r="AR11" s="306"/>
      <c r="AS11" s="307">
        <v>6</v>
      </c>
      <c r="AT11" s="308"/>
      <c r="AU11" s="292"/>
      <c r="AV11" s="293"/>
      <c r="AW11" s="39"/>
      <c r="AX11" s="39"/>
      <c r="AY11" s="41"/>
      <c r="AZ11" s="41"/>
      <c r="BA11" s="42"/>
      <c r="BB11" s="43"/>
      <c r="BC11" s="43"/>
    </row>
    <row r="12" spans="1:55">
      <c r="A12" s="19">
        <v>2</v>
      </c>
      <c r="B12" s="263" t="s">
        <v>98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5"/>
      <c r="U12" s="363">
        <v>0</v>
      </c>
      <c r="V12" s="364"/>
      <c r="W12" s="134" t="s">
        <v>13</v>
      </c>
      <c r="X12" s="364">
        <v>10</v>
      </c>
      <c r="Y12" s="365"/>
      <c r="Z12" s="27"/>
      <c r="AA12" s="28"/>
      <c r="AB12" s="28"/>
      <c r="AC12" s="28"/>
      <c r="AD12" s="28"/>
      <c r="AE12" s="366">
        <v>1</v>
      </c>
      <c r="AF12" s="364"/>
      <c r="AG12" s="134" t="s">
        <v>13</v>
      </c>
      <c r="AH12" s="364">
        <v>8</v>
      </c>
      <c r="AI12" s="365"/>
      <c r="AJ12" s="366">
        <v>0</v>
      </c>
      <c r="AK12" s="364"/>
      <c r="AL12" s="134" t="s">
        <v>13</v>
      </c>
      <c r="AM12" s="364">
        <v>11</v>
      </c>
      <c r="AN12" s="365"/>
      <c r="AO12" s="294">
        <f>SUM(F12+K12+U12+Z12+AE12+AJ12)</f>
        <v>1</v>
      </c>
      <c r="AP12" s="294"/>
      <c r="AQ12" s="294">
        <f>SUM(X12+AC12+AH12+AM12)</f>
        <v>29</v>
      </c>
      <c r="AR12" s="294"/>
      <c r="AS12" s="290">
        <v>0</v>
      </c>
      <c r="AT12" s="291"/>
      <c r="AU12" s="292"/>
      <c r="AV12" s="293"/>
      <c r="AW12" s="113"/>
      <c r="AX12" s="113"/>
      <c r="AY12" s="113"/>
      <c r="AZ12" s="113"/>
      <c r="BA12" s="44"/>
      <c r="BB12" s="43"/>
      <c r="BC12" s="43"/>
    </row>
    <row r="13" spans="1:55">
      <c r="A13" s="19">
        <v>3</v>
      </c>
      <c r="B13" s="263" t="s">
        <v>105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363">
        <v>4</v>
      </c>
      <c r="V13" s="364"/>
      <c r="W13" s="134" t="s">
        <v>13</v>
      </c>
      <c r="X13" s="364">
        <v>5</v>
      </c>
      <c r="Y13" s="365"/>
      <c r="Z13" s="367">
        <v>8</v>
      </c>
      <c r="AA13" s="368"/>
      <c r="AB13" s="139" t="s">
        <v>13</v>
      </c>
      <c r="AC13" s="368">
        <v>1</v>
      </c>
      <c r="AD13" s="369"/>
      <c r="AE13" s="27"/>
      <c r="AF13" s="28"/>
      <c r="AG13" s="28"/>
      <c r="AH13" s="28"/>
      <c r="AI13" s="28"/>
      <c r="AJ13" s="305">
        <v>2</v>
      </c>
      <c r="AK13" s="303"/>
      <c r="AL13" s="130" t="s">
        <v>13</v>
      </c>
      <c r="AM13" s="303">
        <v>8</v>
      </c>
      <c r="AN13" s="304"/>
      <c r="AO13" s="294">
        <f>SUM(F13+K13+U13+Z13+AE13+AJ13)</f>
        <v>14</v>
      </c>
      <c r="AP13" s="294"/>
      <c r="AQ13" s="294">
        <f>SUM(X13+AC13+AH13+AM13)</f>
        <v>14</v>
      </c>
      <c r="AR13" s="294"/>
      <c r="AS13" s="290">
        <v>3</v>
      </c>
      <c r="AT13" s="291"/>
      <c r="AU13" s="292"/>
      <c r="AV13" s="293"/>
      <c r="AW13" s="113"/>
      <c r="AX13" s="113"/>
      <c r="AY13" s="113"/>
      <c r="AZ13" s="113"/>
      <c r="BA13" s="44"/>
      <c r="BB13" s="43"/>
      <c r="BC13" s="43"/>
    </row>
    <row r="14" spans="1:55" ht="13.5" thickBot="1">
      <c r="A14" s="35">
        <v>4</v>
      </c>
      <c r="B14" s="258" t="s">
        <v>46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359">
        <v>7</v>
      </c>
      <c r="V14" s="360"/>
      <c r="W14" s="163" t="s">
        <v>13</v>
      </c>
      <c r="X14" s="360">
        <v>0</v>
      </c>
      <c r="Y14" s="360"/>
      <c r="Z14" s="361">
        <v>11</v>
      </c>
      <c r="AA14" s="360"/>
      <c r="AB14" s="163" t="s">
        <v>13</v>
      </c>
      <c r="AC14" s="360">
        <v>0</v>
      </c>
      <c r="AD14" s="362"/>
      <c r="AE14" s="287">
        <v>8</v>
      </c>
      <c r="AF14" s="286"/>
      <c r="AG14" s="135" t="s">
        <v>13</v>
      </c>
      <c r="AH14" s="286">
        <v>2</v>
      </c>
      <c r="AI14" s="288"/>
      <c r="AJ14" s="27"/>
      <c r="AK14" s="28"/>
      <c r="AL14" s="28"/>
      <c r="AM14" s="28"/>
      <c r="AN14" s="28"/>
      <c r="AO14" s="294">
        <f>SUM(F14+K14+U14+Z14+AE14+AJ14)</f>
        <v>26</v>
      </c>
      <c r="AP14" s="294"/>
      <c r="AQ14" s="294">
        <f>SUM(X14+AC14+AH14+AM14)</f>
        <v>2</v>
      </c>
      <c r="AR14" s="294"/>
      <c r="AS14" s="290">
        <v>9</v>
      </c>
      <c r="AT14" s="291"/>
      <c r="AU14" s="292"/>
      <c r="AV14" s="293"/>
      <c r="AW14" s="39"/>
      <c r="AX14" s="39"/>
      <c r="AY14" s="45"/>
      <c r="AZ14" s="45"/>
      <c r="BA14" s="46"/>
      <c r="BB14" s="47"/>
      <c r="BC14" s="47"/>
    </row>
    <row r="15" spans="1:55" ht="14.25" thickTop="1" thickBo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95" t="s">
        <v>17</v>
      </c>
      <c r="AK15" s="296"/>
      <c r="AL15" s="296"/>
      <c r="AM15" s="296"/>
      <c r="AN15" s="297"/>
      <c r="AO15" s="298">
        <f>SUM(AO11:AO14)</f>
        <v>56</v>
      </c>
      <c r="AP15" s="299"/>
      <c r="AQ15" s="298">
        <f>SUM(AQ11:AQ14)</f>
        <v>56</v>
      </c>
      <c r="AR15" s="299"/>
      <c r="AS15" s="300"/>
      <c r="AT15" s="301"/>
      <c r="AU15" s="48"/>
      <c r="AV15" s="48"/>
      <c r="AW15" s="48"/>
      <c r="AX15" s="48"/>
      <c r="AY15" s="48"/>
      <c r="AZ15" s="48"/>
      <c r="BA15" s="48"/>
      <c r="BB15" s="49"/>
      <c r="BC15" s="49"/>
    </row>
    <row r="16" spans="1:55" ht="17.25" thickTop="1" thickBo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289" t="s">
        <v>18</v>
      </c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2"/>
      <c r="BC16" s="2"/>
    </row>
    <row r="17" spans="1:55" ht="14.25" thickTop="1" thickBot="1">
      <c r="A17" s="208" t="s">
        <v>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U17" s="251">
        <v>1</v>
      </c>
      <c r="V17" s="252"/>
      <c r="W17" s="253">
        <v>2</v>
      </c>
      <c r="X17" s="252"/>
      <c r="Y17" s="253">
        <v>3</v>
      </c>
      <c r="Z17" s="252"/>
      <c r="AA17" s="253">
        <v>4</v>
      </c>
      <c r="AB17" s="252"/>
      <c r="AC17" s="253">
        <v>5</v>
      </c>
      <c r="AD17" s="252"/>
      <c r="AE17" s="253">
        <v>6</v>
      </c>
      <c r="AF17" s="252"/>
      <c r="AG17" s="253">
        <v>7</v>
      </c>
      <c r="AH17" s="252"/>
      <c r="AI17" s="253">
        <v>8</v>
      </c>
      <c r="AJ17" s="252"/>
      <c r="AK17" s="253">
        <v>9</v>
      </c>
      <c r="AL17" s="280"/>
      <c r="AM17" s="281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108"/>
      <c r="BB17" s="2"/>
      <c r="BC17" s="2"/>
    </row>
    <row r="18" spans="1:55" ht="13.5" thickTop="1">
      <c r="A18" s="18">
        <v>1</v>
      </c>
      <c r="B18" s="274" t="s">
        <v>12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6"/>
      <c r="U18" s="277" t="s">
        <v>126</v>
      </c>
      <c r="V18" s="278"/>
      <c r="W18" s="279" t="s">
        <v>126</v>
      </c>
      <c r="X18" s="278"/>
      <c r="Y18" s="279" t="s">
        <v>126</v>
      </c>
      <c r="Z18" s="278"/>
      <c r="AA18" s="279" t="s">
        <v>126</v>
      </c>
      <c r="AB18" s="278"/>
      <c r="AC18" s="279" t="s">
        <v>126</v>
      </c>
      <c r="AD18" s="278"/>
      <c r="AE18" s="279" t="s">
        <v>126</v>
      </c>
      <c r="AF18" s="278"/>
      <c r="AG18" s="282"/>
      <c r="AH18" s="284"/>
      <c r="AI18" s="282"/>
      <c r="AJ18" s="284"/>
      <c r="AK18" s="282"/>
      <c r="AL18" s="283"/>
      <c r="AM18" s="257"/>
      <c r="AN18" s="250"/>
      <c r="AO18" s="250"/>
      <c r="AP18" s="250"/>
      <c r="AQ18" s="250"/>
      <c r="AR18" s="250"/>
      <c r="AS18" s="250"/>
      <c r="AT18" s="250"/>
      <c r="AU18" s="250"/>
      <c r="AV18" s="250"/>
      <c r="AW18" s="106"/>
      <c r="AX18" s="106"/>
      <c r="AY18" s="250"/>
      <c r="AZ18" s="250"/>
      <c r="BA18" s="106"/>
      <c r="BB18" s="2"/>
      <c r="BC18" s="2"/>
    </row>
    <row r="19" spans="1:55">
      <c r="A19" s="19">
        <v>2</v>
      </c>
      <c r="B19" s="263" t="s">
        <v>98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266"/>
      <c r="V19" s="267"/>
      <c r="W19" s="268"/>
      <c r="X19" s="267"/>
      <c r="Y19" s="268"/>
      <c r="Z19" s="267"/>
      <c r="AA19" s="268"/>
      <c r="AB19" s="267"/>
      <c r="AC19" s="268"/>
      <c r="AD19" s="267"/>
      <c r="AE19" s="268"/>
      <c r="AF19" s="267"/>
      <c r="AG19" s="268"/>
      <c r="AH19" s="267"/>
      <c r="AI19" s="268"/>
      <c r="AJ19" s="267"/>
      <c r="AK19" s="268"/>
      <c r="AL19" s="269"/>
      <c r="AM19" s="257"/>
      <c r="AN19" s="250"/>
      <c r="AO19" s="250"/>
      <c r="AP19" s="250"/>
      <c r="AQ19" s="250"/>
      <c r="AR19" s="250"/>
      <c r="AS19" s="106"/>
      <c r="AT19" s="106"/>
      <c r="AU19" s="106"/>
      <c r="AV19" s="106"/>
      <c r="AW19" s="106"/>
      <c r="AX19" s="106"/>
      <c r="AY19" s="106"/>
      <c r="AZ19" s="106"/>
      <c r="BA19" s="106"/>
      <c r="BB19" s="2"/>
      <c r="BC19" s="2"/>
    </row>
    <row r="20" spans="1:55">
      <c r="A20" s="19">
        <v>3</v>
      </c>
      <c r="B20" s="263" t="s">
        <v>105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70" t="s">
        <v>126</v>
      </c>
      <c r="V20" s="271"/>
      <c r="W20" s="272" t="s">
        <v>126</v>
      </c>
      <c r="X20" s="271"/>
      <c r="Y20" s="272" t="s">
        <v>126</v>
      </c>
      <c r="Z20" s="271"/>
      <c r="AA20" s="268"/>
      <c r="AB20" s="267"/>
      <c r="AC20" s="268"/>
      <c r="AD20" s="267"/>
      <c r="AE20" s="268"/>
      <c r="AF20" s="267"/>
      <c r="AG20" s="268"/>
      <c r="AH20" s="267"/>
      <c r="AI20" s="268"/>
      <c r="AJ20" s="267"/>
      <c r="AK20" s="268"/>
      <c r="AL20" s="269"/>
      <c r="AM20" s="107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2"/>
      <c r="BC20" s="2"/>
    </row>
    <row r="21" spans="1:55" ht="13.5" thickBot="1">
      <c r="A21" s="35">
        <v>4</v>
      </c>
      <c r="B21" s="258" t="s">
        <v>46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1" t="s">
        <v>126</v>
      </c>
      <c r="V21" s="262"/>
      <c r="W21" s="255" t="s">
        <v>126</v>
      </c>
      <c r="X21" s="262"/>
      <c r="Y21" s="255" t="s">
        <v>126</v>
      </c>
      <c r="Z21" s="262"/>
      <c r="AA21" s="255" t="s">
        <v>126</v>
      </c>
      <c r="AB21" s="262"/>
      <c r="AC21" s="255" t="s">
        <v>126</v>
      </c>
      <c r="AD21" s="262"/>
      <c r="AE21" s="255" t="s">
        <v>126</v>
      </c>
      <c r="AF21" s="262"/>
      <c r="AG21" s="255" t="s">
        <v>126</v>
      </c>
      <c r="AH21" s="262"/>
      <c r="AI21" s="255" t="s">
        <v>126</v>
      </c>
      <c r="AJ21" s="262"/>
      <c r="AK21" s="255" t="s">
        <v>126</v>
      </c>
      <c r="AL21" s="256"/>
      <c r="AM21" s="257"/>
      <c r="AN21" s="250"/>
      <c r="AO21" s="250"/>
      <c r="AP21" s="250"/>
      <c r="AQ21" s="250"/>
      <c r="AR21" s="250"/>
      <c r="AS21" s="250"/>
      <c r="AT21" s="250"/>
      <c r="AU21" s="250"/>
      <c r="AV21" s="250"/>
      <c r="AW21" s="106"/>
      <c r="AX21" s="106"/>
      <c r="AY21" s="250"/>
      <c r="AZ21" s="250"/>
      <c r="BA21" s="106"/>
      <c r="BB21" s="2"/>
      <c r="BC21" s="2"/>
    </row>
    <row r="22" spans="1:55" ht="14.25" thickTop="1" thickBot="1">
      <c r="A22" s="5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51">
        <v>9</v>
      </c>
      <c r="V22" s="252"/>
      <c r="W22" s="253">
        <v>8</v>
      </c>
      <c r="X22" s="252"/>
      <c r="Y22" s="253">
        <v>7</v>
      </c>
      <c r="Z22" s="252"/>
      <c r="AA22" s="253">
        <v>6</v>
      </c>
      <c r="AB22" s="252"/>
      <c r="AC22" s="253">
        <v>5</v>
      </c>
      <c r="AD22" s="252"/>
      <c r="AE22" s="253">
        <v>4</v>
      </c>
      <c r="AF22" s="252"/>
      <c r="AG22" s="253">
        <v>3</v>
      </c>
      <c r="AH22" s="252"/>
      <c r="AI22" s="253">
        <v>2</v>
      </c>
      <c r="AJ22" s="252"/>
      <c r="AK22" s="253">
        <v>1</v>
      </c>
      <c r="AL22" s="25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</row>
    <row r="23" spans="1:55" ht="13.5" thickTop="1">
      <c r="A23" s="5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6" t="s">
        <v>19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</row>
    <row r="24" spans="1:55">
      <c r="A24" s="5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</row>
    <row r="25" spans="1:55" s="2" customFormat="1" ht="13.5" thickBot="1">
      <c r="A25" s="3"/>
      <c r="S25" s="63"/>
      <c r="AI25" s="114"/>
      <c r="AJ25" s="114"/>
      <c r="AK25" s="63"/>
      <c r="AL25" s="114"/>
      <c r="AM25" s="114"/>
      <c r="AN25" s="114"/>
      <c r="AO25" s="114"/>
      <c r="AP25" s="114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</row>
    <row r="26" spans="1:55" ht="14.25" thickTop="1" thickBot="1">
      <c r="A26" s="208" t="s">
        <v>20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10"/>
      <c r="U26" s="221">
        <v>1</v>
      </c>
      <c r="V26" s="222"/>
      <c r="W26" s="222"/>
      <c r="X26" s="222"/>
      <c r="Y26" s="223"/>
      <c r="Z26" s="318">
        <v>2</v>
      </c>
      <c r="AA26" s="222"/>
      <c r="AB26" s="222"/>
      <c r="AC26" s="222"/>
      <c r="AD26" s="223"/>
      <c r="AE26" s="318">
        <v>3</v>
      </c>
      <c r="AF26" s="222"/>
      <c r="AG26" s="222"/>
      <c r="AH26" s="222"/>
      <c r="AI26" s="223"/>
      <c r="AJ26" s="318">
        <v>4</v>
      </c>
      <c r="AK26" s="222"/>
      <c r="AL26" s="222"/>
      <c r="AM26" s="222"/>
      <c r="AN26" s="223"/>
      <c r="AO26" s="325" t="s">
        <v>9</v>
      </c>
      <c r="AP26" s="326"/>
      <c r="AQ26" s="325" t="s">
        <v>10</v>
      </c>
      <c r="AR26" s="326"/>
      <c r="AS26" s="325" t="s">
        <v>11</v>
      </c>
      <c r="AT26" s="326"/>
      <c r="AU26" s="327"/>
      <c r="AV26" s="328"/>
      <c r="AW26" s="40"/>
      <c r="AX26" s="40"/>
      <c r="AY26" s="40"/>
      <c r="AZ26" s="40"/>
      <c r="BA26" s="40"/>
      <c r="BB26" s="109"/>
      <c r="BC26" s="109"/>
    </row>
    <row r="27" spans="1:55" ht="13.5" thickTop="1">
      <c r="A27" s="18">
        <v>1</v>
      </c>
      <c r="B27" s="274" t="s">
        <v>106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6"/>
      <c r="U27" s="29"/>
      <c r="V27" s="29"/>
      <c r="W27" s="29"/>
      <c r="X27" s="29"/>
      <c r="Y27" s="29"/>
      <c r="Z27" s="373">
        <v>4</v>
      </c>
      <c r="AA27" s="374"/>
      <c r="AB27" s="138" t="s">
        <v>13</v>
      </c>
      <c r="AC27" s="374">
        <v>6</v>
      </c>
      <c r="AD27" s="375"/>
      <c r="AE27" s="370">
        <v>4</v>
      </c>
      <c r="AF27" s="371"/>
      <c r="AG27" s="143" t="s">
        <v>13</v>
      </c>
      <c r="AH27" s="371">
        <v>2</v>
      </c>
      <c r="AI27" s="372"/>
      <c r="AJ27" s="596">
        <v>1</v>
      </c>
      <c r="AK27" s="597"/>
      <c r="AL27" s="96" t="s">
        <v>13</v>
      </c>
      <c r="AM27" s="597">
        <v>1</v>
      </c>
      <c r="AN27" s="598"/>
      <c r="AO27" s="306">
        <f>SUM(U27+Z27+AE27+AJ27)</f>
        <v>9</v>
      </c>
      <c r="AP27" s="306"/>
      <c r="AQ27" s="306">
        <f>SUM(X27+AC27+AH27+AM27)</f>
        <v>9</v>
      </c>
      <c r="AR27" s="306"/>
      <c r="AS27" s="307">
        <v>4</v>
      </c>
      <c r="AT27" s="308"/>
      <c r="AU27" s="292"/>
      <c r="AV27" s="293"/>
      <c r="AW27" s="39"/>
      <c r="AX27" s="39"/>
      <c r="AY27" s="41"/>
      <c r="AZ27" s="41"/>
      <c r="BA27" s="42"/>
      <c r="BB27" s="43"/>
      <c r="BC27" s="43"/>
    </row>
    <row r="28" spans="1:55">
      <c r="A28" s="19">
        <v>2</v>
      </c>
      <c r="B28" s="263" t="s">
        <v>107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5"/>
      <c r="U28" s="556">
        <v>6</v>
      </c>
      <c r="V28" s="368"/>
      <c r="W28" s="139" t="s">
        <v>13</v>
      </c>
      <c r="X28" s="368">
        <v>4</v>
      </c>
      <c r="Y28" s="369"/>
      <c r="Z28" s="27"/>
      <c r="AA28" s="28"/>
      <c r="AB28" s="28"/>
      <c r="AC28" s="28"/>
      <c r="AD28" s="28"/>
      <c r="AE28" s="366">
        <v>1</v>
      </c>
      <c r="AF28" s="364"/>
      <c r="AG28" s="134" t="s">
        <v>13</v>
      </c>
      <c r="AH28" s="364">
        <v>8</v>
      </c>
      <c r="AI28" s="365"/>
      <c r="AJ28" s="366">
        <v>1</v>
      </c>
      <c r="AK28" s="364"/>
      <c r="AL28" s="134" t="s">
        <v>13</v>
      </c>
      <c r="AM28" s="364">
        <v>4</v>
      </c>
      <c r="AN28" s="365"/>
      <c r="AO28" s="294">
        <f>SUM(F28+K28+U28+Z28+AE28+AJ28)</f>
        <v>8</v>
      </c>
      <c r="AP28" s="294"/>
      <c r="AQ28" s="294">
        <f>SUM(X28+AC28+AH28+AM28)</f>
        <v>16</v>
      </c>
      <c r="AR28" s="294"/>
      <c r="AS28" s="290">
        <v>3</v>
      </c>
      <c r="AT28" s="291"/>
      <c r="AU28" s="292"/>
      <c r="AV28" s="293"/>
      <c r="AW28" s="113"/>
      <c r="AX28" s="113"/>
      <c r="AY28" s="113"/>
      <c r="AZ28" s="113"/>
      <c r="BA28" s="44"/>
      <c r="BB28" s="43"/>
      <c r="BC28" s="43"/>
    </row>
    <row r="29" spans="1:55">
      <c r="A29" s="19">
        <v>3</v>
      </c>
      <c r="B29" s="263" t="s">
        <v>108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5"/>
      <c r="U29" s="363">
        <v>2</v>
      </c>
      <c r="V29" s="364"/>
      <c r="W29" s="134" t="s">
        <v>13</v>
      </c>
      <c r="X29" s="364">
        <v>4</v>
      </c>
      <c r="Y29" s="365"/>
      <c r="Z29" s="367">
        <v>8</v>
      </c>
      <c r="AA29" s="368"/>
      <c r="AB29" s="139" t="s">
        <v>13</v>
      </c>
      <c r="AC29" s="368">
        <v>1</v>
      </c>
      <c r="AD29" s="369"/>
      <c r="AE29" s="27"/>
      <c r="AF29" s="28"/>
      <c r="AG29" s="28"/>
      <c r="AH29" s="28"/>
      <c r="AI29" s="28"/>
      <c r="AJ29" s="366">
        <v>2</v>
      </c>
      <c r="AK29" s="364"/>
      <c r="AL29" s="134" t="s">
        <v>13</v>
      </c>
      <c r="AM29" s="364">
        <v>3</v>
      </c>
      <c r="AN29" s="365"/>
      <c r="AO29" s="347">
        <f>SUM(F29+K29+U29+Z29+AE29+AJ29)</f>
        <v>12</v>
      </c>
      <c r="AP29" s="348"/>
      <c r="AQ29" s="347">
        <f>SUM(X29+AC29+AH29+AM29)</f>
        <v>8</v>
      </c>
      <c r="AR29" s="348"/>
      <c r="AS29" s="349">
        <v>3</v>
      </c>
      <c r="AT29" s="291"/>
      <c r="AU29" s="292"/>
      <c r="AV29" s="293"/>
      <c r="AW29" s="113"/>
      <c r="AX29" s="113"/>
      <c r="AY29" s="113"/>
      <c r="AZ29" s="113"/>
      <c r="BA29" s="44"/>
      <c r="BB29" s="43"/>
      <c r="BC29" s="43"/>
    </row>
    <row r="30" spans="1:55" ht="13.5" thickBot="1">
      <c r="A30" s="35">
        <v>4</v>
      </c>
      <c r="B30" s="258" t="s">
        <v>88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635">
        <v>1</v>
      </c>
      <c r="V30" s="610"/>
      <c r="W30" s="171" t="s">
        <v>13</v>
      </c>
      <c r="X30" s="610">
        <v>1</v>
      </c>
      <c r="Y30" s="610"/>
      <c r="Z30" s="361">
        <v>4</v>
      </c>
      <c r="AA30" s="360"/>
      <c r="AB30" s="163" t="s">
        <v>13</v>
      </c>
      <c r="AC30" s="360">
        <v>1</v>
      </c>
      <c r="AD30" s="362"/>
      <c r="AE30" s="361">
        <v>3</v>
      </c>
      <c r="AF30" s="360"/>
      <c r="AG30" s="163" t="s">
        <v>13</v>
      </c>
      <c r="AH30" s="360">
        <v>2</v>
      </c>
      <c r="AI30" s="362"/>
      <c r="AJ30" s="27"/>
      <c r="AK30" s="28"/>
      <c r="AL30" s="28"/>
      <c r="AM30" s="28"/>
      <c r="AN30" s="28"/>
      <c r="AO30" s="294">
        <f>SUM(F30+K30+U30+Z30+AE30+AJ30)</f>
        <v>8</v>
      </c>
      <c r="AP30" s="294"/>
      <c r="AQ30" s="294">
        <f>SUM(X30+AC30+AH30+AM30)</f>
        <v>4</v>
      </c>
      <c r="AR30" s="294"/>
      <c r="AS30" s="290">
        <v>7</v>
      </c>
      <c r="AT30" s="291"/>
      <c r="AU30" s="292"/>
      <c r="AV30" s="293"/>
      <c r="AW30" s="39"/>
      <c r="AX30" s="39"/>
      <c r="AY30" s="45"/>
      <c r="AZ30" s="45"/>
      <c r="BA30" s="46"/>
      <c r="BB30" s="47"/>
      <c r="BC30" s="47"/>
    </row>
    <row r="31" spans="1:55" ht="14.25" thickTop="1" thickBo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95" t="s">
        <v>17</v>
      </c>
      <c r="AK31" s="296"/>
      <c r="AL31" s="296"/>
      <c r="AM31" s="296"/>
      <c r="AN31" s="297"/>
      <c r="AO31" s="298">
        <f>SUM(AO27:AO30)</f>
        <v>37</v>
      </c>
      <c r="AP31" s="299"/>
      <c r="AQ31" s="298">
        <f>SUM(AQ27:AQ30)</f>
        <v>37</v>
      </c>
      <c r="AR31" s="299"/>
      <c r="AS31" s="300"/>
      <c r="AT31" s="301"/>
      <c r="AU31" s="48"/>
      <c r="AV31" s="48"/>
      <c r="AW31" s="48"/>
      <c r="AX31" s="48"/>
      <c r="AY31" s="48"/>
      <c r="AZ31" s="48"/>
      <c r="BA31" s="48"/>
      <c r="BB31" s="49"/>
      <c r="BC31" s="49"/>
    </row>
    <row r="32" spans="1:55" ht="17.25" thickTop="1" thickBo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289" t="s">
        <v>18</v>
      </c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2"/>
      <c r="BC32" s="2"/>
    </row>
    <row r="33" spans="1:55" ht="14.25" thickTop="1" thickBot="1">
      <c r="A33" s="208" t="s">
        <v>20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10"/>
      <c r="U33" s="251">
        <v>1</v>
      </c>
      <c r="V33" s="252"/>
      <c r="W33" s="253">
        <v>2</v>
      </c>
      <c r="X33" s="252"/>
      <c r="Y33" s="253">
        <v>3</v>
      </c>
      <c r="Z33" s="252"/>
      <c r="AA33" s="253">
        <v>4</v>
      </c>
      <c r="AB33" s="252"/>
      <c r="AC33" s="253">
        <v>5</v>
      </c>
      <c r="AD33" s="252"/>
      <c r="AE33" s="253">
        <v>6</v>
      </c>
      <c r="AF33" s="252"/>
      <c r="AG33" s="253">
        <v>7</v>
      </c>
      <c r="AH33" s="252"/>
      <c r="AI33" s="253">
        <v>8</v>
      </c>
      <c r="AJ33" s="252"/>
      <c r="AK33" s="253">
        <v>9</v>
      </c>
      <c r="AL33" s="280"/>
      <c r="AM33" s="281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108"/>
      <c r="BB33" s="2"/>
      <c r="BC33" s="2"/>
    </row>
    <row r="34" spans="1:55" ht="13.5" thickTop="1">
      <c r="A34" s="18">
        <v>1</v>
      </c>
      <c r="B34" s="274" t="s">
        <v>106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6"/>
      <c r="U34" s="277" t="s">
        <v>126</v>
      </c>
      <c r="V34" s="278"/>
      <c r="W34" s="279" t="s">
        <v>126</v>
      </c>
      <c r="X34" s="278"/>
      <c r="Y34" s="279" t="s">
        <v>126</v>
      </c>
      <c r="Z34" s="278"/>
      <c r="AA34" s="279" t="s">
        <v>126</v>
      </c>
      <c r="AB34" s="278"/>
      <c r="AC34" s="282"/>
      <c r="AD34" s="284"/>
      <c r="AE34" s="282"/>
      <c r="AF34" s="284"/>
      <c r="AG34" s="282"/>
      <c r="AH34" s="284"/>
      <c r="AI34" s="282"/>
      <c r="AJ34" s="284"/>
      <c r="AK34" s="282"/>
      <c r="AL34" s="283"/>
      <c r="AM34" s="257"/>
      <c r="AN34" s="250"/>
      <c r="AO34" s="250"/>
      <c r="AP34" s="250"/>
      <c r="AQ34" s="250"/>
      <c r="AR34" s="250"/>
      <c r="AS34" s="250"/>
      <c r="AT34" s="250"/>
      <c r="AU34" s="250"/>
      <c r="AV34" s="250"/>
      <c r="AW34" s="106"/>
      <c r="AX34" s="106"/>
      <c r="AY34" s="250"/>
      <c r="AZ34" s="250"/>
      <c r="BA34" s="106"/>
      <c r="BB34" s="2"/>
      <c r="BC34" s="2"/>
    </row>
    <row r="35" spans="1:55">
      <c r="A35" s="19">
        <v>2</v>
      </c>
      <c r="B35" s="263" t="s">
        <v>107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5"/>
      <c r="U35" s="270" t="s">
        <v>126</v>
      </c>
      <c r="V35" s="271"/>
      <c r="W35" s="272" t="s">
        <v>126</v>
      </c>
      <c r="X35" s="271"/>
      <c r="Y35" s="272" t="s">
        <v>126</v>
      </c>
      <c r="Z35" s="271"/>
      <c r="AA35" s="268"/>
      <c r="AB35" s="267"/>
      <c r="AC35" s="268"/>
      <c r="AD35" s="267"/>
      <c r="AE35" s="268"/>
      <c r="AF35" s="267"/>
      <c r="AG35" s="268"/>
      <c r="AH35" s="267"/>
      <c r="AI35" s="268"/>
      <c r="AJ35" s="267"/>
      <c r="AK35" s="268"/>
      <c r="AL35" s="269"/>
      <c r="AM35" s="257"/>
      <c r="AN35" s="250"/>
      <c r="AO35" s="250"/>
      <c r="AP35" s="250"/>
      <c r="AQ35" s="250"/>
      <c r="AR35" s="250"/>
      <c r="AS35" s="106"/>
      <c r="AT35" s="106"/>
      <c r="AU35" s="106"/>
      <c r="AV35" s="106"/>
      <c r="AW35" s="106"/>
      <c r="AX35" s="106"/>
      <c r="AY35" s="106"/>
      <c r="AZ35" s="106"/>
      <c r="BA35" s="106"/>
      <c r="BB35" s="2"/>
      <c r="BC35" s="2"/>
    </row>
    <row r="36" spans="1:55">
      <c r="A36" s="19">
        <v>3</v>
      </c>
      <c r="B36" s="263" t="s">
        <v>108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5"/>
      <c r="U36" s="270" t="s">
        <v>126</v>
      </c>
      <c r="V36" s="271"/>
      <c r="W36" s="272" t="s">
        <v>126</v>
      </c>
      <c r="X36" s="271"/>
      <c r="Y36" s="272" t="s">
        <v>126</v>
      </c>
      <c r="Z36" s="271"/>
      <c r="AA36" s="268"/>
      <c r="AB36" s="267"/>
      <c r="AC36" s="268"/>
      <c r="AD36" s="267"/>
      <c r="AE36" s="268"/>
      <c r="AF36" s="267"/>
      <c r="AG36" s="268"/>
      <c r="AH36" s="267"/>
      <c r="AI36" s="268"/>
      <c r="AJ36" s="267"/>
      <c r="AK36" s="268"/>
      <c r="AL36" s="269"/>
      <c r="AM36" s="107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2"/>
      <c r="BC36" s="2"/>
    </row>
    <row r="37" spans="1:55" ht="13.5" thickBot="1">
      <c r="A37" s="35">
        <v>4</v>
      </c>
      <c r="B37" s="258" t="s">
        <v>88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60"/>
      <c r="U37" s="261" t="s">
        <v>126</v>
      </c>
      <c r="V37" s="262"/>
      <c r="W37" s="255" t="s">
        <v>126</v>
      </c>
      <c r="X37" s="262"/>
      <c r="Y37" s="255" t="s">
        <v>126</v>
      </c>
      <c r="Z37" s="262"/>
      <c r="AA37" s="255" t="s">
        <v>126</v>
      </c>
      <c r="AB37" s="262"/>
      <c r="AC37" s="255" t="s">
        <v>126</v>
      </c>
      <c r="AD37" s="262"/>
      <c r="AE37" s="255" t="s">
        <v>126</v>
      </c>
      <c r="AF37" s="262"/>
      <c r="AG37" s="255" t="s">
        <v>126</v>
      </c>
      <c r="AH37" s="262"/>
      <c r="AI37" s="329"/>
      <c r="AJ37" s="331"/>
      <c r="AK37" s="329"/>
      <c r="AL37" s="330"/>
      <c r="AM37" s="257"/>
      <c r="AN37" s="250"/>
      <c r="AO37" s="250"/>
      <c r="AP37" s="250"/>
      <c r="AQ37" s="250"/>
      <c r="AR37" s="250"/>
      <c r="AS37" s="250"/>
      <c r="AT37" s="250"/>
      <c r="AU37" s="250"/>
      <c r="AV37" s="250"/>
      <c r="AW37" s="106"/>
      <c r="AX37" s="106"/>
      <c r="AY37" s="250"/>
      <c r="AZ37" s="250"/>
      <c r="BA37" s="106"/>
      <c r="BB37" s="2"/>
      <c r="BC37" s="2"/>
    </row>
    <row r="38" spans="1:55" ht="14.25" thickTop="1" thickBot="1">
      <c r="A38" s="5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51">
        <v>9</v>
      </c>
      <c r="V38" s="252"/>
      <c r="W38" s="253">
        <v>8</v>
      </c>
      <c r="X38" s="252"/>
      <c r="Y38" s="253">
        <v>7</v>
      </c>
      <c r="Z38" s="252"/>
      <c r="AA38" s="253">
        <v>6</v>
      </c>
      <c r="AB38" s="252"/>
      <c r="AC38" s="253">
        <v>5</v>
      </c>
      <c r="AD38" s="252"/>
      <c r="AE38" s="253">
        <v>4</v>
      </c>
      <c r="AF38" s="252"/>
      <c r="AG38" s="253">
        <v>3</v>
      </c>
      <c r="AH38" s="252"/>
      <c r="AI38" s="253">
        <v>2</v>
      </c>
      <c r="AJ38" s="252"/>
      <c r="AK38" s="253">
        <v>1</v>
      </c>
      <c r="AL38" s="25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2"/>
      <c r="AZ38" s="2"/>
      <c r="BA38" s="2"/>
      <c r="BB38" s="2"/>
      <c r="BC38" s="2"/>
    </row>
    <row r="39" spans="1:55" ht="13.5" thickTop="1">
      <c r="A39" s="5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36" t="s">
        <v>19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2"/>
      <c r="AZ39" s="2"/>
      <c r="BA39" s="2"/>
      <c r="BB39" s="2"/>
      <c r="BC39" s="2"/>
    </row>
    <row r="40" spans="1:55">
      <c r="A40" s="5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36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2"/>
      <c r="AZ40" s="2"/>
      <c r="BA40" s="2"/>
      <c r="BB40" s="2"/>
      <c r="BC40" s="2"/>
    </row>
    <row r="41" spans="1:55" ht="13.5" thickBot="1">
      <c r="AW41" s="20"/>
      <c r="AX41" s="20"/>
      <c r="AY41" s="20"/>
      <c r="AZ41" s="20"/>
      <c r="BA41" s="20"/>
    </row>
    <row r="42" spans="1:55" s="2" customFormat="1" ht="20.25" thickTop="1" thickBot="1">
      <c r="A42" s="5" t="s">
        <v>25</v>
      </c>
      <c r="AR42" s="208" t="s">
        <v>26</v>
      </c>
      <c r="AS42" s="209"/>
      <c r="AT42" s="209"/>
      <c r="AU42" s="209"/>
      <c r="AV42" s="210"/>
      <c r="AW42" s="208" t="s">
        <v>27</v>
      </c>
      <c r="AX42" s="209"/>
      <c r="AY42" s="209"/>
      <c r="AZ42" s="209"/>
      <c r="BA42" s="210"/>
      <c r="BB42" s="114"/>
    </row>
    <row r="43" spans="1:55" s="2" customFormat="1" ht="13.5" thickTop="1">
      <c r="A43" s="237" t="s">
        <v>28</v>
      </c>
      <c r="B43" s="238"/>
      <c r="C43" s="239"/>
      <c r="D43" s="240" t="s">
        <v>29</v>
      </c>
      <c r="E43" s="241"/>
      <c r="F43" s="241"/>
      <c r="G43" s="241"/>
      <c r="H43" s="242"/>
      <c r="I43" s="243" t="s">
        <v>46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5"/>
      <c r="X43" s="7" t="s">
        <v>13</v>
      </c>
      <c r="Y43" s="240" t="s">
        <v>30</v>
      </c>
      <c r="Z43" s="241"/>
      <c r="AA43" s="241"/>
      <c r="AB43" s="241"/>
      <c r="AC43" s="242"/>
      <c r="AD43" s="243" t="s">
        <v>160</v>
      </c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6"/>
      <c r="AR43" s="247">
        <v>3</v>
      </c>
      <c r="AS43" s="248"/>
      <c r="AT43" s="8" t="s">
        <v>13</v>
      </c>
      <c r="AU43" s="248">
        <v>2</v>
      </c>
      <c r="AV43" s="249"/>
      <c r="AW43" s="247"/>
      <c r="AX43" s="248"/>
      <c r="AY43" s="8" t="s">
        <v>13</v>
      </c>
      <c r="AZ43" s="248"/>
      <c r="BA43" s="249"/>
      <c r="BB43" s="106"/>
    </row>
    <row r="44" spans="1:55" s="2" customFormat="1" ht="13.5" thickBot="1">
      <c r="A44" s="224" t="s">
        <v>31</v>
      </c>
      <c r="B44" s="225"/>
      <c r="C44" s="226"/>
      <c r="D44" s="227" t="s">
        <v>32</v>
      </c>
      <c r="E44" s="228"/>
      <c r="F44" s="228"/>
      <c r="G44" s="228"/>
      <c r="H44" s="229"/>
      <c r="I44" s="230" t="s">
        <v>152</v>
      </c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2"/>
      <c r="X44" s="10" t="s">
        <v>13</v>
      </c>
      <c r="Y44" s="227" t="s">
        <v>33</v>
      </c>
      <c r="Z44" s="228"/>
      <c r="AA44" s="228"/>
      <c r="AB44" s="228"/>
      <c r="AC44" s="229"/>
      <c r="AD44" s="230" t="s">
        <v>161</v>
      </c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3"/>
      <c r="AR44" s="234">
        <v>5</v>
      </c>
      <c r="AS44" s="235"/>
      <c r="AT44" s="11" t="s">
        <v>13</v>
      </c>
      <c r="AU44" s="235">
        <v>2</v>
      </c>
      <c r="AV44" s="236"/>
      <c r="AW44" s="234"/>
      <c r="AX44" s="235"/>
      <c r="AY44" s="11" t="s">
        <v>13</v>
      </c>
      <c r="AZ44" s="235"/>
      <c r="BA44" s="236"/>
      <c r="BB44" s="106"/>
    </row>
    <row r="45" spans="1:55" s="2" customFormat="1" ht="14.25" thickTop="1" thickBot="1">
      <c r="AJ45" s="21"/>
      <c r="AK45" s="21"/>
      <c r="AL45" s="21"/>
      <c r="AM45" s="21"/>
      <c r="AN45" s="21"/>
      <c r="AO45" s="21"/>
      <c r="AP45" s="21"/>
      <c r="AQ45" s="21"/>
      <c r="AR45" s="22"/>
      <c r="AS45" s="21"/>
      <c r="AT45" s="34"/>
      <c r="AU45" s="22"/>
      <c r="AV45" s="21"/>
      <c r="AW45" s="22"/>
      <c r="AX45" s="21"/>
      <c r="AY45" s="34"/>
      <c r="AZ45" s="22"/>
      <c r="BA45" s="21"/>
      <c r="BB45" s="9"/>
    </row>
    <row r="46" spans="1:55" ht="20.25" thickTop="1" thickBot="1">
      <c r="A46" s="5" t="s">
        <v>38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08" t="s">
        <v>26</v>
      </c>
      <c r="AS46" s="209"/>
      <c r="AT46" s="209"/>
      <c r="AU46" s="209"/>
      <c r="AV46" s="210"/>
      <c r="AW46" s="208" t="s">
        <v>27</v>
      </c>
      <c r="AX46" s="209"/>
      <c r="AY46" s="209"/>
      <c r="AZ46" s="209"/>
      <c r="BA46" s="210"/>
    </row>
    <row r="47" spans="1:55" ht="14.25" thickTop="1" thickBot="1">
      <c r="A47" s="211" t="s">
        <v>39</v>
      </c>
      <c r="B47" s="212"/>
      <c r="C47" s="213"/>
      <c r="D47" s="214" t="s">
        <v>40</v>
      </c>
      <c r="E47" s="215"/>
      <c r="F47" s="215"/>
      <c r="G47" s="215"/>
      <c r="H47" s="216"/>
      <c r="I47" s="217" t="s">
        <v>46</v>
      </c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9"/>
      <c r="X47" s="12" t="s">
        <v>13</v>
      </c>
      <c r="Y47" s="214" t="s">
        <v>41</v>
      </c>
      <c r="Z47" s="215"/>
      <c r="AA47" s="215"/>
      <c r="AB47" s="215"/>
      <c r="AC47" s="216"/>
      <c r="AD47" s="217" t="s">
        <v>202</v>
      </c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20"/>
      <c r="AR47" s="205">
        <v>4</v>
      </c>
      <c r="AS47" s="206"/>
      <c r="AT47" s="13" t="s">
        <v>13</v>
      </c>
      <c r="AU47" s="206">
        <v>2</v>
      </c>
      <c r="AV47" s="207"/>
      <c r="AW47" s="205"/>
      <c r="AX47" s="206"/>
      <c r="AY47" s="13" t="s">
        <v>13</v>
      </c>
      <c r="AZ47" s="206"/>
      <c r="BA47" s="207"/>
    </row>
    <row r="48" spans="1:55" ht="13.5" thickTop="1"/>
  </sheetData>
  <mergeCells count="315">
    <mergeCell ref="AR46:AV46"/>
    <mergeCell ref="AW46:BA46"/>
    <mergeCell ref="A47:C47"/>
    <mergeCell ref="D47:H47"/>
    <mergeCell ref="I47:W47"/>
    <mergeCell ref="Y47:AC47"/>
    <mergeCell ref="AD47:AQ47"/>
    <mergeCell ref="AR47:AS47"/>
    <mergeCell ref="AW47:AX47"/>
    <mergeCell ref="AZ47:BA47"/>
    <mergeCell ref="AU47:AV47"/>
    <mergeCell ref="AU44:AV44"/>
    <mergeCell ref="AW44:AX44"/>
    <mergeCell ref="AZ44:BA44"/>
    <mergeCell ref="A44:C44"/>
    <mergeCell ref="D44:H44"/>
    <mergeCell ref="I44:W44"/>
    <mergeCell ref="Y44:AC44"/>
    <mergeCell ref="AD44:AQ44"/>
    <mergeCell ref="AR44:AS44"/>
    <mergeCell ref="AW42:BA42"/>
    <mergeCell ref="A43:C43"/>
    <mergeCell ref="D43:H43"/>
    <mergeCell ref="I43:W43"/>
    <mergeCell ref="Y43:AC43"/>
    <mergeCell ref="AD43:AQ43"/>
    <mergeCell ref="AR43:AS43"/>
    <mergeCell ref="AW43:AX43"/>
    <mergeCell ref="AZ43:BA43"/>
    <mergeCell ref="AR42:AV42"/>
    <mergeCell ref="AU43:AV43"/>
    <mergeCell ref="AQ37:AR37"/>
    <mergeCell ref="AS37:AT37"/>
    <mergeCell ref="AU37:AV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I37:AJ37"/>
    <mergeCell ref="AK37:AL37"/>
    <mergeCell ref="AM37:AN37"/>
    <mergeCell ref="AO37:AP37"/>
    <mergeCell ref="B36:T36"/>
    <mergeCell ref="B37:T37"/>
    <mergeCell ref="U37:V37"/>
    <mergeCell ref="W37:X37"/>
    <mergeCell ref="Y37:Z37"/>
    <mergeCell ref="AA37:AB37"/>
    <mergeCell ref="AC37:AD37"/>
    <mergeCell ref="AE37:AF37"/>
    <mergeCell ref="AG37:AH37"/>
    <mergeCell ref="AC36:AD36"/>
    <mergeCell ref="AG36:AH36"/>
    <mergeCell ref="U36:V36"/>
    <mergeCell ref="W36:X36"/>
    <mergeCell ref="Y36:Z36"/>
    <mergeCell ref="AA36:AB36"/>
    <mergeCell ref="AE36:AF36"/>
    <mergeCell ref="AW33:AX33"/>
    <mergeCell ref="AY33:AZ33"/>
    <mergeCell ref="B34:T34"/>
    <mergeCell ref="AQ34:AR34"/>
    <mergeCell ref="AS34:AT34"/>
    <mergeCell ref="AU34:AV34"/>
    <mergeCell ref="AY34:AZ34"/>
    <mergeCell ref="B35:T35"/>
    <mergeCell ref="AQ35:AR35"/>
    <mergeCell ref="W34:X34"/>
    <mergeCell ref="Y34:Z34"/>
    <mergeCell ref="AO35:AP35"/>
    <mergeCell ref="AI35:AJ35"/>
    <mergeCell ref="U35:V35"/>
    <mergeCell ref="W35:X35"/>
    <mergeCell ref="Y35:Z35"/>
    <mergeCell ref="AA35:AB35"/>
    <mergeCell ref="AC35:AD35"/>
    <mergeCell ref="AE35:AF35"/>
    <mergeCell ref="AG35:AH35"/>
    <mergeCell ref="AK35:AL35"/>
    <mergeCell ref="AM35:AN35"/>
    <mergeCell ref="AO34:AP34"/>
    <mergeCell ref="AA33:AB33"/>
    <mergeCell ref="AS30:AT30"/>
    <mergeCell ref="AU30:AV30"/>
    <mergeCell ref="AJ31:AN31"/>
    <mergeCell ref="AO31:AP31"/>
    <mergeCell ref="AQ31:AR31"/>
    <mergeCell ref="AS31:AT31"/>
    <mergeCell ref="U32:AF32"/>
    <mergeCell ref="A33:T33"/>
    <mergeCell ref="AQ33:AR33"/>
    <mergeCell ref="AS33:AT33"/>
    <mergeCell ref="AU33:AV33"/>
    <mergeCell ref="B30:T30"/>
    <mergeCell ref="U30:V30"/>
    <mergeCell ref="X30:Y30"/>
    <mergeCell ref="Z30:AA30"/>
    <mergeCell ref="AC30:AD30"/>
    <mergeCell ref="AE30:AF30"/>
    <mergeCell ref="AH30:AI30"/>
    <mergeCell ref="AO30:AP30"/>
    <mergeCell ref="AQ30:AR30"/>
    <mergeCell ref="AO33:AP33"/>
    <mergeCell ref="U33:V33"/>
    <mergeCell ref="W33:X33"/>
    <mergeCell ref="Y33:Z33"/>
    <mergeCell ref="AQ28:AR28"/>
    <mergeCell ref="AS28:AT28"/>
    <mergeCell ref="AU28:AV28"/>
    <mergeCell ref="B29:T29"/>
    <mergeCell ref="U29:V29"/>
    <mergeCell ref="X29:Y29"/>
    <mergeCell ref="Z29:AA29"/>
    <mergeCell ref="AC29:AD29"/>
    <mergeCell ref="AM29:AN29"/>
    <mergeCell ref="AO29:AP29"/>
    <mergeCell ref="AQ29:AR29"/>
    <mergeCell ref="AS29:AT29"/>
    <mergeCell ref="AU29:AV29"/>
    <mergeCell ref="AH28:AI28"/>
    <mergeCell ref="AJ28:AK28"/>
    <mergeCell ref="B28:T28"/>
    <mergeCell ref="U28:V28"/>
    <mergeCell ref="AO28:AP28"/>
    <mergeCell ref="AQ26:AR26"/>
    <mergeCell ref="AS26:AT26"/>
    <mergeCell ref="AU26:AV26"/>
    <mergeCell ref="B27:T27"/>
    <mergeCell ref="Z27:AA27"/>
    <mergeCell ref="AE27:AF27"/>
    <mergeCell ref="AM27:AN27"/>
    <mergeCell ref="AO27:AP27"/>
    <mergeCell ref="AQ27:AR27"/>
    <mergeCell ref="AS27:AT27"/>
    <mergeCell ref="AU27:AV27"/>
    <mergeCell ref="A26:T26"/>
    <mergeCell ref="U26:Y26"/>
    <mergeCell ref="Z26:AD26"/>
    <mergeCell ref="AE26:AI26"/>
    <mergeCell ref="AJ26:AN26"/>
    <mergeCell ref="AO26:AP26"/>
    <mergeCell ref="AH27:AI27"/>
    <mergeCell ref="AJ27:AK27"/>
    <mergeCell ref="AQ21:AR21"/>
    <mergeCell ref="AS21:AT21"/>
    <mergeCell ref="AU21:AV21"/>
    <mergeCell ref="AY21:AZ21"/>
    <mergeCell ref="U21:V21"/>
    <mergeCell ref="W21:X21"/>
    <mergeCell ref="AC21:AD21"/>
    <mergeCell ref="AE21:AF21"/>
    <mergeCell ref="AG21:AH21"/>
    <mergeCell ref="Y21:Z21"/>
    <mergeCell ref="AA21:AB21"/>
    <mergeCell ref="AI21:AJ21"/>
    <mergeCell ref="AK21:AL21"/>
    <mergeCell ref="AM21:AN21"/>
    <mergeCell ref="AO21:AP21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AX17"/>
    <mergeCell ref="B19:T19"/>
    <mergeCell ref="AQ19:AR19"/>
    <mergeCell ref="B20:T20"/>
    <mergeCell ref="AK19:AL19"/>
    <mergeCell ref="AM19:AN19"/>
    <mergeCell ref="AO19:AP19"/>
    <mergeCell ref="AE19:AF19"/>
    <mergeCell ref="AG19:AH19"/>
    <mergeCell ref="AE20:AF20"/>
    <mergeCell ref="AI20:AJ20"/>
    <mergeCell ref="U20:V20"/>
    <mergeCell ref="AK20:AL20"/>
    <mergeCell ref="Y20:Z20"/>
    <mergeCell ref="AA20:AB20"/>
    <mergeCell ref="AC20:AD20"/>
    <mergeCell ref="W20:X20"/>
    <mergeCell ref="U19:V19"/>
    <mergeCell ref="W19:X19"/>
    <mergeCell ref="AI19:AJ19"/>
    <mergeCell ref="AG20:AH20"/>
    <mergeCell ref="AQ14:AR14"/>
    <mergeCell ref="AS14:AT14"/>
    <mergeCell ref="AU14:AV14"/>
    <mergeCell ref="AJ15:AN15"/>
    <mergeCell ref="AO15:AP15"/>
    <mergeCell ref="AQ15:AR15"/>
    <mergeCell ref="AS15:AT15"/>
    <mergeCell ref="AY17:AZ17"/>
    <mergeCell ref="AQ18:AR18"/>
    <mergeCell ref="AS18:AT18"/>
    <mergeCell ref="AU18:AV18"/>
    <mergeCell ref="AY18:AZ18"/>
    <mergeCell ref="AU11:AV11"/>
    <mergeCell ref="AQ12:AR12"/>
    <mergeCell ref="AS12:AT12"/>
    <mergeCell ref="AU12:AV12"/>
    <mergeCell ref="B13:T13"/>
    <mergeCell ref="U13:V13"/>
    <mergeCell ref="X13:Y13"/>
    <mergeCell ref="Z13:AA13"/>
    <mergeCell ref="AM13:AN13"/>
    <mergeCell ref="AO13:AP13"/>
    <mergeCell ref="AQ13:AR13"/>
    <mergeCell ref="AS13:AT13"/>
    <mergeCell ref="AU13:AV13"/>
    <mergeCell ref="AC13:AD13"/>
    <mergeCell ref="AH12:AI12"/>
    <mergeCell ref="AJ12:AK12"/>
    <mergeCell ref="B12:T12"/>
    <mergeCell ref="U12:V12"/>
    <mergeCell ref="AE12:AF12"/>
    <mergeCell ref="AM12:AN12"/>
    <mergeCell ref="AO12:AP12"/>
    <mergeCell ref="AC11:AD11"/>
    <mergeCell ref="AE11:AF11"/>
    <mergeCell ref="AM11:AN11"/>
    <mergeCell ref="A1:BA1"/>
    <mergeCell ref="A2:BA2"/>
    <mergeCell ref="A3:BA3"/>
    <mergeCell ref="A4:BA4"/>
    <mergeCell ref="A5:BA5"/>
    <mergeCell ref="A7:BA7"/>
    <mergeCell ref="AH11:AI11"/>
    <mergeCell ref="AJ11:AK11"/>
    <mergeCell ref="AJ13:AK13"/>
    <mergeCell ref="X12:Y12"/>
    <mergeCell ref="A10:T10"/>
    <mergeCell ref="U10:Y10"/>
    <mergeCell ref="Z10:AD10"/>
    <mergeCell ref="AE10:AI10"/>
    <mergeCell ref="AJ10:AN10"/>
    <mergeCell ref="AO10:AP10"/>
    <mergeCell ref="AQ10:AR10"/>
    <mergeCell ref="AS10:AT10"/>
    <mergeCell ref="AU10:AV10"/>
    <mergeCell ref="B11:T11"/>
    <mergeCell ref="Z11:AA11"/>
    <mergeCell ref="AO11:AP11"/>
    <mergeCell ref="AQ11:AR11"/>
    <mergeCell ref="AS11:AT11"/>
    <mergeCell ref="AC33:AD33"/>
    <mergeCell ref="AM33:AN33"/>
    <mergeCell ref="AM34:AN34"/>
    <mergeCell ref="AG33:AH33"/>
    <mergeCell ref="U34:V34"/>
    <mergeCell ref="AI33:AJ33"/>
    <mergeCell ref="AK33:AL33"/>
    <mergeCell ref="AE34:AF34"/>
    <mergeCell ref="AE28:AF28"/>
    <mergeCell ref="AM28:AN28"/>
    <mergeCell ref="AA34:AB34"/>
    <mergeCell ref="AI34:AJ34"/>
    <mergeCell ref="AK34:AL34"/>
    <mergeCell ref="AE33:AF33"/>
    <mergeCell ref="U18:V18"/>
    <mergeCell ref="W18:X18"/>
    <mergeCell ref="AC19:AD19"/>
    <mergeCell ref="AO14:AP14"/>
    <mergeCell ref="AI36:AJ36"/>
    <mergeCell ref="AK36:AL36"/>
    <mergeCell ref="X14:Y14"/>
    <mergeCell ref="AO18:AP18"/>
    <mergeCell ref="AM18:AN18"/>
    <mergeCell ref="AK18:AL18"/>
    <mergeCell ref="AH14:AI14"/>
    <mergeCell ref="Y18:Z18"/>
    <mergeCell ref="AA18:AB18"/>
    <mergeCell ref="AC18:AD18"/>
    <mergeCell ref="AE18:AF18"/>
    <mergeCell ref="AG18:AH18"/>
    <mergeCell ref="AI18:AJ18"/>
    <mergeCell ref="AE22:AF22"/>
    <mergeCell ref="AG22:AH22"/>
    <mergeCell ref="AI22:AJ22"/>
    <mergeCell ref="AK22:AL22"/>
    <mergeCell ref="AJ29:AK29"/>
    <mergeCell ref="AC34:AD34"/>
    <mergeCell ref="AG34:AH34"/>
    <mergeCell ref="B14:T14"/>
    <mergeCell ref="U14:V14"/>
    <mergeCell ref="Z14:AA14"/>
    <mergeCell ref="AC14:AD14"/>
    <mergeCell ref="X28:Y28"/>
    <mergeCell ref="AC27:AD27"/>
    <mergeCell ref="AC22:AD22"/>
    <mergeCell ref="U16:AF16"/>
    <mergeCell ref="A17:T17"/>
    <mergeCell ref="U17:V17"/>
    <mergeCell ref="W17:X17"/>
    <mergeCell ref="Y17:Z17"/>
    <mergeCell ref="AA17:AB17"/>
    <mergeCell ref="AC17:AD17"/>
    <mergeCell ref="AE17:AF17"/>
    <mergeCell ref="B21:T21"/>
    <mergeCell ref="U22:V22"/>
    <mergeCell ref="W22:X22"/>
    <mergeCell ref="Y22:Z22"/>
    <mergeCell ref="AA22:AB22"/>
    <mergeCell ref="AE14:AF14"/>
    <mergeCell ref="B18:T18"/>
    <mergeCell ref="Y19:Z19"/>
    <mergeCell ref="AA19:AB19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 alignWithMargins="0"/>
  <colBreaks count="1" manualBreakCount="1">
    <brk id="5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showGridLines="0" topLeftCell="A28" workbookViewId="0">
      <selection activeCell="BD46" sqref="BD46"/>
    </sheetView>
  </sheetViews>
  <sheetFormatPr defaultRowHeight="12.75"/>
  <cols>
    <col min="1" max="1" width="3" customWidth="1"/>
    <col min="2" max="53" width="1.7109375" customWidth="1"/>
  </cols>
  <sheetData>
    <row r="1" spans="1:55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</row>
    <row r="2" spans="1:5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</row>
    <row r="3" spans="1:5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</row>
    <row r="4" spans="1:5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</row>
    <row r="5" spans="1:55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</row>
    <row r="6" spans="1:5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</row>
    <row r="7" spans="1:55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5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5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109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5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  <c r="U10" s="221">
        <v>1</v>
      </c>
      <c r="V10" s="222"/>
      <c r="W10" s="222"/>
      <c r="X10" s="222"/>
      <c r="Y10" s="223"/>
      <c r="Z10" s="318">
        <v>2</v>
      </c>
      <c r="AA10" s="222"/>
      <c r="AB10" s="222"/>
      <c r="AC10" s="222"/>
      <c r="AD10" s="223"/>
      <c r="AE10" s="318">
        <v>3</v>
      </c>
      <c r="AF10" s="222"/>
      <c r="AG10" s="222"/>
      <c r="AH10" s="222"/>
      <c r="AI10" s="223"/>
      <c r="AJ10" s="318">
        <v>4</v>
      </c>
      <c r="AK10" s="222"/>
      <c r="AL10" s="222"/>
      <c r="AM10" s="222"/>
      <c r="AN10" s="223"/>
      <c r="AO10" s="325" t="s">
        <v>9</v>
      </c>
      <c r="AP10" s="326"/>
      <c r="AQ10" s="325" t="s">
        <v>10</v>
      </c>
      <c r="AR10" s="326"/>
      <c r="AS10" s="325" t="s">
        <v>11</v>
      </c>
      <c r="AT10" s="326"/>
      <c r="AU10" s="327"/>
      <c r="AV10" s="328"/>
      <c r="AW10" s="40"/>
      <c r="AX10" s="40"/>
      <c r="AY10" s="40"/>
      <c r="AZ10" s="40"/>
      <c r="BA10" s="40"/>
      <c r="BB10" s="109"/>
      <c r="BC10" s="109"/>
    </row>
    <row r="11" spans="1:55" ht="13.5" thickTop="1">
      <c r="A11" s="18">
        <v>1</v>
      </c>
      <c r="B11" s="274" t="s">
        <v>97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  <c r="U11" s="29"/>
      <c r="V11" s="29"/>
      <c r="W11" s="29"/>
      <c r="X11" s="29"/>
      <c r="Y11" s="29"/>
      <c r="Z11" s="370">
        <v>3</v>
      </c>
      <c r="AA11" s="371"/>
      <c r="AB11" s="143" t="s">
        <v>13</v>
      </c>
      <c r="AC11" s="371">
        <v>2</v>
      </c>
      <c r="AD11" s="372"/>
      <c r="AE11" s="373">
        <v>4</v>
      </c>
      <c r="AF11" s="374"/>
      <c r="AG11" s="138" t="s">
        <v>13</v>
      </c>
      <c r="AH11" s="374">
        <v>6</v>
      </c>
      <c r="AI11" s="375"/>
      <c r="AJ11" s="315">
        <v>2</v>
      </c>
      <c r="AK11" s="316"/>
      <c r="AL11" s="136" t="s">
        <v>13</v>
      </c>
      <c r="AM11" s="316">
        <v>7</v>
      </c>
      <c r="AN11" s="317"/>
      <c r="AO11" s="306">
        <f>SUM(U11+Z11+AE11+AJ11)</f>
        <v>9</v>
      </c>
      <c r="AP11" s="306"/>
      <c r="AQ11" s="306">
        <f>SUM(X11+AC11+AH11+AM11)</f>
        <v>15</v>
      </c>
      <c r="AR11" s="306"/>
      <c r="AS11" s="307">
        <v>3</v>
      </c>
      <c r="AT11" s="308"/>
      <c r="AU11" s="292"/>
      <c r="AV11" s="293"/>
      <c r="AW11" s="39"/>
      <c r="AX11" s="39"/>
      <c r="AY11" s="41"/>
      <c r="AZ11" s="41"/>
      <c r="BA11" s="42"/>
      <c r="BB11" s="43"/>
      <c r="BC11" s="43"/>
    </row>
    <row r="12" spans="1:55">
      <c r="A12" s="19">
        <v>2</v>
      </c>
      <c r="B12" s="263" t="s">
        <v>100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5"/>
      <c r="U12" s="363">
        <v>2</v>
      </c>
      <c r="V12" s="364"/>
      <c r="W12" s="134" t="s">
        <v>13</v>
      </c>
      <c r="X12" s="364">
        <v>3</v>
      </c>
      <c r="Y12" s="365"/>
      <c r="Z12" s="27"/>
      <c r="AA12" s="28"/>
      <c r="AB12" s="28"/>
      <c r="AC12" s="28"/>
      <c r="AD12" s="28"/>
      <c r="AE12" s="367">
        <v>6</v>
      </c>
      <c r="AF12" s="368"/>
      <c r="AG12" s="139" t="s">
        <v>13</v>
      </c>
      <c r="AH12" s="368">
        <v>4</v>
      </c>
      <c r="AI12" s="369"/>
      <c r="AJ12" s="366">
        <v>1</v>
      </c>
      <c r="AK12" s="364"/>
      <c r="AL12" s="134" t="s">
        <v>13</v>
      </c>
      <c r="AM12" s="364">
        <v>4</v>
      </c>
      <c r="AN12" s="365"/>
      <c r="AO12" s="294">
        <f>SUM(F12+K12+U12+Z12+AE12+AJ12)</f>
        <v>9</v>
      </c>
      <c r="AP12" s="294"/>
      <c r="AQ12" s="294">
        <f>SUM(X12+AC12+AH12+AM12)</f>
        <v>11</v>
      </c>
      <c r="AR12" s="294"/>
      <c r="AS12" s="290">
        <v>3</v>
      </c>
      <c r="AT12" s="291"/>
      <c r="AU12" s="292"/>
      <c r="AV12" s="293"/>
      <c r="AW12" s="113"/>
      <c r="AX12" s="113"/>
      <c r="AY12" s="113"/>
      <c r="AZ12" s="113"/>
      <c r="BA12" s="44"/>
      <c r="BB12" s="43"/>
      <c r="BC12" s="43"/>
    </row>
    <row r="13" spans="1:55">
      <c r="A13" s="19">
        <v>3</v>
      </c>
      <c r="B13" s="263" t="s">
        <v>192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556">
        <v>6</v>
      </c>
      <c r="V13" s="368"/>
      <c r="W13" s="139" t="s">
        <v>13</v>
      </c>
      <c r="X13" s="368">
        <v>4</v>
      </c>
      <c r="Y13" s="369"/>
      <c r="Z13" s="366">
        <v>4</v>
      </c>
      <c r="AA13" s="364"/>
      <c r="AB13" s="134" t="s">
        <v>13</v>
      </c>
      <c r="AC13" s="364">
        <v>6</v>
      </c>
      <c r="AD13" s="365"/>
      <c r="AE13" s="172"/>
      <c r="AF13" s="173"/>
      <c r="AG13" s="173"/>
      <c r="AH13" s="173"/>
      <c r="AI13" s="173"/>
      <c r="AJ13" s="366">
        <v>1</v>
      </c>
      <c r="AK13" s="364"/>
      <c r="AL13" s="134" t="s">
        <v>13</v>
      </c>
      <c r="AM13" s="364">
        <v>5</v>
      </c>
      <c r="AN13" s="365"/>
      <c r="AO13" s="294">
        <f>SUM(F13+K13+U13+Z13+AE13+AJ13)</f>
        <v>11</v>
      </c>
      <c r="AP13" s="294"/>
      <c r="AQ13" s="294">
        <f>SUM(X13+AC13+AH13+AM13)</f>
        <v>15</v>
      </c>
      <c r="AR13" s="294"/>
      <c r="AS13" s="290">
        <v>3</v>
      </c>
      <c r="AT13" s="291"/>
      <c r="AU13" s="292"/>
      <c r="AV13" s="293"/>
      <c r="AW13" s="113"/>
      <c r="AX13" s="113"/>
      <c r="AY13" s="113"/>
      <c r="AZ13" s="113"/>
      <c r="BA13" s="44"/>
      <c r="BB13" s="43"/>
      <c r="BC13" s="43"/>
    </row>
    <row r="14" spans="1:55" ht="13.5" thickBot="1">
      <c r="A14" s="35">
        <v>4</v>
      </c>
      <c r="B14" s="258" t="s">
        <v>16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359">
        <v>7</v>
      </c>
      <c r="V14" s="360"/>
      <c r="W14" s="163" t="s">
        <v>13</v>
      </c>
      <c r="X14" s="360">
        <v>2</v>
      </c>
      <c r="Y14" s="360"/>
      <c r="Z14" s="361">
        <v>4</v>
      </c>
      <c r="AA14" s="360"/>
      <c r="AB14" s="163" t="s">
        <v>13</v>
      </c>
      <c r="AC14" s="360">
        <v>1</v>
      </c>
      <c r="AD14" s="362"/>
      <c r="AE14" s="361">
        <v>5</v>
      </c>
      <c r="AF14" s="360"/>
      <c r="AG14" s="163" t="s">
        <v>13</v>
      </c>
      <c r="AH14" s="360">
        <v>1</v>
      </c>
      <c r="AI14" s="362"/>
      <c r="AJ14" s="27"/>
      <c r="AK14" s="28"/>
      <c r="AL14" s="28"/>
      <c r="AM14" s="28"/>
      <c r="AN14" s="28"/>
      <c r="AO14" s="294">
        <f>SUM(F14+K14+U14+Z14+AE14+AJ14)</f>
        <v>16</v>
      </c>
      <c r="AP14" s="294"/>
      <c r="AQ14" s="294">
        <f>SUM(X14+AC14+AH14+AM14)</f>
        <v>4</v>
      </c>
      <c r="AR14" s="294"/>
      <c r="AS14" s="290">
        <v>9</v>
      </c>
      <c r="AT14" s="291"/>
      <c r="AU14" s="292"/>
      <c r="AV14" s="293"/>
      <c r="AW14" s="39"/>
      <c r="AX14" s="39"/>
      <c r="AY14" s="45"/>
      <c r="AZ14" s="45"/>
      <c r="BA14" s="46"/>
      <c r="BB14" s="47"/>
      <c r="BC14" s="47"/>
    </row>
    <row r="15" spans="1:55" ht="14.25" thickTop="1" thickBo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95" t="s">
        <v>17</v>
      </c>
      <c r="AK15" s="296"/>
      <c r="AL15" s="296"/>
      <c r="AM15" s="296"/>
      <c r="AN15" s="297"/>
      <c r="AO15" s="298">
        <f>SUM(AO11:AO14)</f>
        <v>45</v>
      </c>
      <c r="AP15" s="299"/>
      <c r="AQ15" s="298">
        <f>SUM(AQ11:AQ14)</f>
        <v>45</v>
      </c>
      <c r="AR15" s="299"/>
      <c r="AS15" s="300"/>
      <c r="AT15" s="301"/>
      <c r="AU15" s="48"/>
      <c r="AV15" s="48"/>
      <c r="AW15" s="48"/>
      <c r="AX15" s="48"/>
      <c r="AY15" s="48"/>
      <c r="AZ15" s="48"/>
      <c r="BA15" s="48"/>
      <c r="BB15" s="49"/>
      <c r="BC15" s="49"/>
    </row>
    <row r="16" spans="1:55" ht="17.25" thickTop="1" thickBo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289" t="s">
        <v>18</v>
      </c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2"/>
      <c r="BC16" s="2"/>
    </row>
    <row r="17" spans="1:55" ht="14.25" thickTop="1" thickBot="1">
      <c r="A17" s="208" t="s">
        <v>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U17" s="251">
        <v>1</v>
      </c>
      <c r="V17" s="252"/>
      <c r="W17" s="253">
        <v>2</v>
      </c>
      <c r="X17" s="252"/>
      <c r="Y17" s="253">
        <v>3</v>
      </c>
      <c r="Z17" s="252"/>
      <c r="AA17" s="253">
        <v>4</v>
      </c>
      <c r="AB17" s="252"/>
      <c r="AC17" s="253">
        <v>5</v>
      </c>
      <c r="AD17" s="252"/>
      <c r="AE17" s="253">
        <v>6</v>
      </c>
      <c r="AF17" s="252"/>
      <c r="AG17" s="253">
        <v>7</v>
      </c>
      <c r="AH17" s="252"/>
      <c r="AI17" s="253">
        <v>8</v>
      </c>
      <c r="AJ17" s="252"/>
      <c r="AK17" s="253">
        <v>9</v>
      </c>
      <c r="AL17" s="280"/>
      <c r="AM17" s="281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108"/>
      <c r="BB17" s="2"/>
      <c r="BC17" s="2"/>
    </row>
    <row r="18" spans="1:55" ht="13.5" thickTop="1">
      <c r="A18" s="18">
        <v>1</v>
      </c>
      <c r="B18" s="274" t="s">
        <v>97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6"/>
      <c r="U18" s="277" t="s">
        <v>126</v>
      </c>
      <c r="V18" s="278"/>
      <c r="W18" s="279" t="s">
        <v>126</v>
      </c>
      <c r="X18" s="278"/>
      <c r="Y18" s="279" t="s">
        <v>126</v>
      </c>
      <c r="Z18" s="278"/>
      <c r="AA18" s="282"/>
      <c r="AB18" s="284"/>
      <c r="AC18" s="282"/>
      <c r="AD18" s="284"/>
      <c r="AE18" s="282"/>
      <c r="AF18" s="284"/>
      <c r="AG18" s="282"/>
      <c r="AH18" s="284"/>
      <c r="AI18" s="282"/>
      <c r="AJ18" s="284"/>
      <c r="AK18" s="282"/>
      <c r="AL18" s="283"/>
      <c r="AM18" s="257"/>
      <c r="AN18" s="250"/>
      <c r="AO18" s="250"/>
      <c r="AP18" s="250"/>
      <c r="AQ18" s="250"/>
      <c r="AR18" s="250"/>
      <c r="AS18" s="250"/>
      <c r="AT18" s="250"/>
      <c r="AU18" s="250"/>
      <c r="AV18" s="250"/>
      <c r="AW18" s="106"/>
      <c r="AX18" s="106"/>
      <c r="AY18" s="250"/>
      <c r="AZ18" s="250"/>
      <c r="BA18" s="106"/>
      <c r="BB18" s="2"/>
      <c r="BC18" s="2"/>
    </row>
    <row r="19" spans="1:55">
      <c r="A19" s="19">
        <v>2</v>
      </c>
      <c r="B19" s="263" t="s">
        <v>100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270" t="s">
        <v>126</v>
      </c>
      <c r="V19" s="271"/>
      <c r="W19" s="272" t="s">
        <v>126</v>
      </c>
      <c r="X19" s="271"/>
      <c r="Y19" s="272" t="s">
        <v>126</v>
      </c>
      <c r="Z19" s="271"/>
      <c r="AA19" s="268"/>
      <c r="AB19" s="267"/>
      <c r="AC19" s="268"/>
      <c r="AD19" s="267"/>
      <c r="AE19" s="268"/>
      <c r="AF19" s="267"/>
      <c r="AG19" s="268"/>
      <c r="AH19" s="267"/>
      <c r="AI19" s="268"/>
      <c r="AJ19" s="267"/>
      <c r="AK19" s="268"/>
      <c r="AL19" s="269"/>
      <c r="AM19" s="257"/>
      <c r="AN19" s="250"/>
      <c r="AO19" s="250"/>
      <c r="AP19" s="250"/>
      <c r="AQ19" s="250"/>
      <c r="AR19" s="250"/>
      <c r="AS19" s="106"/>
      <c r="AT19" s="106"/>
      <c r="AU19" s="106"/>
      <c r="AV19" s="106"/>
      <c r="AW19" s="106"/>
      <c r="AX19" s="106"/>
      <c r="AY19" s="106"/>
      <c r="AZ19" s="106"/>
      <c r="BA19" s="106"/>
      <c r="BB19" s="2"/>
      <c r="BC19" s="2"/>
    </row>
    <row r="20" spans="1:55">
      <c r="A20" s="19">
        <v>3</v>
      </c>
      <c r="B20" s="263" t="s">
        <v>93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70" t="s">
        <v>126</v>
      </c>
      <c r="V20" s="271"/>
      <c r="W20" s="272" t="s">
        <v>126</v>
      </c>
      <c r="X20" s="271"/>
      <c r="Y20" s="272" t="s">
        <v>126</v>
      </c>
      <c r="Z20" s="271"/>
      <c r="AA20" s="268"/>
      <c r="AB20" s="267"/>
      <c r="AC20" s="268"/>
      <c r="AD20" s="267"/>
      <c r="AE20" s="268"/>
      <c r="AF20" s="267"/>
      <c r="AG20" s="268"/>
      <c r="AH20" s="267"/>
      <c r="AI20" s="268"/>
      <c r="AJ20" s="267"/>
      <c r="AK20" s="268"/>
      <c r="AL20" s="269"/>
      <c r="AM20" s="107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2"/>
      <c r="BC20" s="2"/>
    </row>
    <row r="21" spans="1:55" ht="13.5" thickBot="1">
      <c r="A21" s="35">
        <v>4</v>
      </c>
      <c r="B21" s="258" t="s">
        <v>16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1" t="s">
        <v>126</v>
      </c>
      <c r="V21" s="262"/>
      <c r="W21" s="255" t="s">
        <v>126</v>
      </c>
      <c r="X21" s="262"/>
      <c r="Y21" s="255" t="s">
        <v>126</v>
      </c>
      <c r="Z21" s="262"/>
      <c r="AA21" s="255" t="s">
        <v>126</v>
      </c>
      <c r="AB21" s="262"/>
      <c r="AC21" s="255" t="s">
        <v>126</v>
      </c>
      <c r="AD21" s="262"/>
      <c r="AE21" s="255" t="s">
        <v>126</v>
      </c>
      <c r="AF21" s="262"/>
      <c r="AG21" s="255" t="s">
        <v>126</v>
      </c>
      <c r="AH21" s="262"/>
      <c r="AI21" s="255" t="s">
        <v>126</v>
      </c>
      <c r="AJ21" s="262"/>
      <c r="AK21" s="255" t="s">
        <v>126</v>
      </c>
      <c r="AL21" s="256"/>
      <c r="AM21" s="257"/>
      <c r="AN21" s="250"/>
      <c r="AO21" s="250"/>
      <c r="AP21" s="250"/>
      <c r="AQ21" s="250"/>
      <c r="AR21" s="250"/>
      <c r="AS21" s="250"/>
      <c r="AT21" s="250"/>
      <c r="AU21" s="250"/>
      <c r="AV21" s="250"/>
      <c r="AW21" s="106"/>
      <c r="AX21" s="106"/>
      <c r="AY21" s="250"/>
      <c r="AZ21" s="250"/>
      <c r="BA21" s="106"/>
      <c r="BB21" s="2"/>
      <c r="BC21" s="2"/>
    </row>
    <row r="22" spans="1:55" ht="14.25" thickTop="1" thickBot="1">
      <c r="A22" s="5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51">
        <v>9</v>
      </c>
      <c r="V22" s="252"/>
      <c r="W22" s="253">
        <v>8</v>
      </c>
      <c r="X22" s="252"/>
      <c r="Y22" s="253">
        <v>7</v>
      </c>
      <c r="Z22" s="252"/>
      <c r="AA22" s="253">
        <v>6</v>
      </c>
      <c r="AB22" s="252"/>
      <c r="AC22" s="253">
        <v>5</v>
      </c>
      <c r="AD22" s="252"/>
      <c r="AE22" s="253">
        <v>4</v>
      </c>
      <c r="AF22" s="252"/>
      <c r="AG22" s="253">
        <v>3</v>
      </c>
      <c r="AH22" s="252"/>
      <c r="AI22" s="253">
        <v>2</v>
      </c>
      <c r="AJ22" s="252"/>
      <c r="AK22" s="253">
        <v>1</v>
      </c>
      <c r="AL22" s="25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</row>
    <row r="23" spans="1:55" ht="13.5" thickTop="1">
      <c r="A23" s="5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6" t="s">
        <v>19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</row>
    <row r="24" spans="1:55">
      <c r="A24" s="5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</row>
    <row r="25" spans="1:55" s="2" customFormat="1" ht="13.5" thickBot="1">
      <c r="A25" s="3"/>
      <c r="S25" s="63"/>
      <c r="AI25" s="114"/>
      <c r="AJ25" s="114"/>
      <c r="AK25" s="63"/>
      <c r="AL25" s="114"/>
      <c r="AM25" s="114"/>
      <c r="AN25" s="114"/>
      <c r="AO25" s="114"/>
      <c r="AP25" s="114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</row>
    <row r="26" spans="1:55" ht="14.25" thickTop="1" thickBot="1">
      <c r="A26" s="208" t="s">
        <v>20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10"/>
      <c r="U26" s="221">
        <v>1</v>
      </c>
      <c r="V26" s="222"/>
      <c r="W26" s="222"/>
      <c r="X26" s="222"/>
      <c r="Y26" s="223"/>
      <c r="Z26" s="318">
        <v>2</v>
      </c>
      <c r="AA26" s="222"/>
      <c r="AB26" s="222"/>
      <c r="AC26" s="222"/>
      <c r="AD26" s="223"/>
      <c r="AE26" s="318">
        <v>3</v>
      </c>
      <c r="AF26" s="222"/>
      <c r="AG26" s="222"/>
      <c r="AH26" s="222"/>
      <c r="AI26" s="223"/>
      <c r="AJ26" s="318">
        <v>4</v>
      </c>
      <c r="AK26" s="222"/>
      <c r="AL26" s="222"/>
      <c r="AM26" s="222"/>
      <c r="AN26" s="223"/>
      <c r="AO26" s="325" t="s">
        <v>9</v>
      </c>
      <c r="AP26" s="326"/>
      <c r="AQ26" s="325" t="s">
        <v>10</v>
      </c>
      <c r="AR26" s="326"/>
      <c r="AS26" s="325" t="s">
        <v>11</v>
      </c>
      <c r="AT26" s="326"/>
      <c r="AU26" s="327"/>
      <c r="AV26" s="328"/>
      <c r="AW26" s="40"/>
      <c r="AX26" s="40"/>
      <c r="AY26" s="40"/>
      <c r="AZ26" s="40"/>
      <c r="BA26" s="40"/>
      <c r="BB26" s="109"/>
      <c r="BC26" s="109"/>
    </row>
    <row r="27" spans="1:55" ht="13.5" thickTop="1">
      <c r="A27" s="18">
        <v>1</v>
      </c>
      <c r="B27" s="274" t="s">
        <v>110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6"/>
      <c r="U27" s="29"/>
      <c r="V27" s="29"/>
      <c r="W27" s="29"/>
      <c r="X27" s="29"/>
      <c r="Y27" s="29"/>
      <c r="Z27" s="373">
        <v>2</v>
      </c>
      <c r="AA27" s="374"/>
      <c r="AB27" s="138" t="s">
        <v>13</v>
      </c>
      <c r="AC27" s="374">
        <v>5</v>
      </c>
      <c r="AD27" s="375"/>
      <c r="AE27" s="370">
        <v>6</v>
      </c>
      <c r="AF27" s="371"/>
      <c r="AG27" s="143" t="s">
        <v>13</v>
      </c>
      <c r="AH27" s="371">
        <v>3</v>
      </c>
      <c r="AI27" s="372"/>
      <c r="AJ27" s="373">
        <v>2</v>
      </c>
      <c r="AK27" s="374"/>
      <c r="AL27" s="138" t="s">
        <v>13</v>
      </c>
      <c r="AM27" s="374">
        <v>5</v>
      </c>
      <c r="AN27" s="375"/>
      <c r="AO27" s="306">
        <f>SUM(U27+Z27+AE27+AJ27)</f>
        <v>10</v>
      </c>
      <c r="AP27" s="306"/>
      <c r="AQ27" s="306">
        <f>SUM(X27+AC27+AH27+AM27)</f>
        <v>13</v>
      </c>
      <c r="AR27" s="306"/>
      <c r="AS27" s="307">
        <v>3</v>
      </c>
      <c r="AT27" s="308"/>
      <c r="AU27" s="292"/>
      <c r="AV27" s="293"/>
      <c r="AW27" s="39"/>
      <c r="AX27" s="39"/>
      <c r="AY27" s="41"/>
      <c r="AZ27" s="41"/>
      <c r="BA27" s="42"/>
      <c r="BB27" s="43"/>
      <c r="BC27" s="43"/>
    </row>
    <row r="28" spans="1:55">
      <c r="A28" s="19">
        <v>2</v>
      </c>
      <c r="B28" s="263" t="s">
        <v>107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5"/>
      <c r="U28" s="556">
        <v>5</v>
      </c>
      <c r="V28" s="368"/>
      <c r="W28" s="139" t="s">
        <v>13</v>
      </c>
      <c r="X28" s="368">
        <v>2</v>
      </c>
      <c r="Y28" s="369"/>
      <c r="Z28" s="27"/>
      <c r="AA28" s="28"/>
      <c r="AB28" s="28"/>
      <c r="AC28" s="28"/>
      <c r="AD28" s="28"/>
      <c r="AE28" s="366">
        <v>2</v>
      </c>
      <c r="AF28" s="364"/>
      <c r="AG28" s="134" t="s">
        <v>13</v>
      </c>
      <c r="AH28" s="364">
        <v>4</v>
      </c>
      <c r="AI28" s="365"/>
      <c r="AJ28" s="366">
        <v>3</v>
      </c>
      <c r="AK28" s="364"/>
      <c r="AL28" s="134" t="s">
        <v>13</v>
      </c>
      <c r="AM28" s="364">
        <v>10</v>
      </c>
      <c r="AN28" s="365"/>
      <c r="AO28" s="294">
        <f>SUM(F28+K28+U28+Z28+AE28+AJ28)</f>
        <v>10</v>
      </c>
      <c r="AP28" s="294"/>
      <c r="AQ28" s="294">
        <f>SUM(X28+AC28+AH28+AM28)</f>
        <v>16</v>
      </c>
      <c r="AR28" s="294"/>
      <c r="AS28" s="290">
        <v>3</v>
      </c>
      <c r="AT28" s="291"/>
      <c r="AU28" s="292"/>
      <c r="AV28" s="293"/>
      <c r="AW28" s="113"/>
      <c r="AX28" s="113"/>
      <c r="AY28" s="113"/>
      <c r="AZ28" s="113"/>
      <c r="BA28" s="44"/>
      <c r="BB28" s="43"/>
      <c r="BC28" s="43"/>
    </row>
    <row r="29" spans="1:55">
      <c r="A29" s="19">
        <v>3</v>
      </c>
      <c r="B29" s="263" t="s">
        <v>150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5"/>
      <c r="U29" s="363">
        <v>3</v>
      </c>
      <c r="V29" s="364"/>
      <c r="W29" s="134" t="s">
        <v>13</v>
      </c>
      <c r="X29" s="364">
        <v>6</v>
      </c>
      <c r="Y29" s="365"/>
      <c r="Z29" s="367">
        <v>4</v>
      </c>
      <c r="AA29" s="368"/>
      <c r="AB29" s="139" t="s">
        <v>13</v>
      </c>
      <c r="AC29" s="368">
        <v>2</v>
      </c>
      <c r="AD29" s="369"/>
      <c r="AE29" s="27"/>
      <c r="AF29" s="28"/>
      <c r="AG29" s="28"/>
      <c r="AH29" s="28"/>
      <c r="AI29" s="28"/>
      <c r="AJ29" s="305">
        <v>0</v>
      </c>
      <c r="AK29" s="303"/>
      <c r="AL29" s="130" t="s">
        <v>13</v>
      </c>
      <c r="AM29" s="303">
        <v>9</v>
      </c>
      <c r="AN29" s="304"/>
      <c r="AO29" s="347">
        <f>SUM(F29+K29+U29+Z29+AE29+AJ29)</f>
        <v>7</v>
      </c>
      <c r="AP29" s="348"/>
      <c r="AQ29" s="347">
        <f>SUM(X29+AC29+AH29+AM29)</f>
        <v>17</v>
      </c>
      <c r="AR29" s="348"/>
      <c r="AS29" s="349">
        <v>3</v>
      </c>
      <c r="AT29" s="291"/>
      <c r="AU29" s="292"/>
      <c r="AV29" s="293"/>
      <c r="AW29" s="113"/>
      <c r="AX29" s="113"/>
      <c r="AY29" s="113"/>
      <c r="AZ29" s="113"/>
      <c r="BA29" s="44"/>
      <c r="BB29" s="43"/>
      <c r="BC29" s="43"/>
    </row>
    <row r="30" spans="1:55" ht="13.5" thickBot="1">
      <c r="A30" s="35">
        <v>4</v>
      </c>
      <c r="B30" s="258" t="s">
        <v>89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359">
        <v>5</v>
      </c>
      <c r="V30" s="360"/>
      <c r="W30" s="163" t="s">
        <v>13</v>
      </c>
      <c r="X30" s="360">
        <v>2</v>
      </c>
      <c r="Y30" s="360"/>
      <c r="Z30" s="361">
        <v>10</v>
      </c>
      <c r="AA30" s="360"/>
      <c r="AB30" s="163" t="s">
        <v>13</v>
      </c>
      <c r="AC30" s="360">
        <v>3</v>
      </c>
      <c r="AD30" s="362"/>
      <c r="AE30" s="287">
        <v>9</v>
      </c>
      <c r="AF30" s="286"/>
      <c r="AG30" s="135" t="s">
        <v>13</v>
      </c>
      <c r="AH30" s="286">
        <v>0</v>
      </c>
      <c r="AI30" s="288"/>
      <c r="AJ30" s="27"/>
      <c r="AK30" s="28"/>
      <c r="AL30" s="28"/>
      <c r="AM30" s="28"/>
      <c r="AN30" s="28"/>
      <c r="AO30" s="294">
        <f>SUM(F30+K30+U30+Z30+AE30+AJ30)</f>
        <v>24</v>
      </c>
      <c r="AP30" s="294"/>
      <c r="AQ30" s="294">
        <f>SUM(X30+AC30+AH30+AM30)</f>
        <v>5</v>
      </c>
      <c r="AR30" s="294"/>
      <c r="AS30" s="290">
        <v>9</v>
      </c>
      <c r="AT30" s="291"/>
      <c r="AU30" s="292"/>
      <c r="AV30" s="293"/>
      <c r="AW30" s="39"/>
      <c r="AX30" s="39"/>
      <c r="AY30" s="45"/>
      <c r="AZ30" s="45"/>
      <c r="BA30" s="46"/>
      <c r="BB30" s="47"/>
      <c r="BC30" s="47"/>
    </row>
    <row r="31" spans="1:55" ht="14.25" thickTop="1" thickBo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95" t="s">
        <v>17</v>
      </c>
      <c r="AK31" s="296"/>
      <c r="AL31" s="296"/>
      <c r="AM31" s="296"/>
      <c r="AN31" s="297"/>
      <c r="AO31" s="298">
        <f>SUM(AO27:AO30)</f>
        <v>51</v>
      </c>
      <c r="AP31" s="299"/>
      <c r="AQ31" s="298">
        <f>SUM(AQ27:AQ30)</f>
        <v>51</v>
      </c>
      <c r="AR31" s="299"/>
      <c r="AS31" s="300"/>
      <c r="AT31" s="301"/>
      <c r="AU31" s="48"/>
      <c r="AV31" s="48"/>
      <c r="AW31" s="48"/>
      <c r="AX31" s="48"/>
      <c r="AY31" s="48"/>
      <c r="AZ31" s="48"/>
      <c r="BA31" s="48"/>
      <c r="BB31" s="49"/>
      <c r="BC31" s="49"/>
    </row>
    <row r="32" spans="1:55" ht="17.25" thickTop="1" thickBo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289" t="s">
        <v>18</v>
      </c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2"/>
      <c r="BC32" s="2"/>
    </row>
    <row r="33" spans="1:55" ht="14.25" thickTop="1" thickBot="1">
      <c r="A33" s="208" t="s">
        <v>20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10"/>
      <c r="U33" s="251">
        <v>1</v>
      </c>
      <c r="V33" s="252"/>
      <c r="W33" s="253">
        <v>2</v>
      </c>
      <c r="X33" s="252"/>
      <c r="Y33" s="253">
        <v>3</v>
      </c>
      <c r="Z33" s="252"/>
      <c r="AA33" s="253">
        <v>4</v>
      </c>
      <c r="AB33" s="252"/>
      <c r="AC33" s="253">
        <v>5</v>
      </c>
      <c r="AD33" s="252"/>
      <c r="AE33" s="253">
        <v>6</v>
      </c>
      <c r="AF33" s="252"/>
      <c r="AG33" s="253">
        <v>7</v>
      </c>
      <c r="AH33" s="252"/>
      <c r="AI33" s="253">
        <v>8</v>
      </c>
      <c r="AJ33" s="252"/>
      <c r="AK33" s="253">
        <v>9</v>
      </c>
      <c r="AL33" s="280"/>
      <c r="AM33" s="281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108"/>
      <c r="BB33" s="2"/>
      <c r="BC33" s="2"/>
    </row>
    <row r="34" spans="1:55" ht="13.5" thickTop="1">
      <c r="A34" s="18">
        <v>1</v>
      </c>
      <c r="B34" s="274" t="s">
        <v>110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6"/>
      <c r="U34" s="277" t="s">
        <v>126</v>
      </c>
      <c r="V34" s="278"/>
      <c r="W34" s="279" t="s">
        <v>126</v>
      </c>
      <c r="X34" s="278"/>
      <c r="Y34" s="279" t="s">
        <v>126</v>
      </c>
      <c r="Z34" s="278"/>
      <c r="AA34" s="282"/>
      <c r="AB34" s="284"/>
      <c r="AC34" s="282"/>
      <c r="AD34" s="284"/>
      <c r="AE34" s="282"/>
      <c r="AF34" s="284"/>
      <c r="AG34" s="282"/>
      <c r="AH34" s="284"/>
      <c r="AI34" s="282"/>
      <c r="AJ34" s="284"/>
      <c r="AK34" s="282"/>
      <c r="AL34" s="283"/>
      <c r="AM34" s="257"/>
      <c r="AN34" s="250"/>
      <c r="AO34" s="250"/>
      <c r="AP34" s="250"/>
      <c r="AQ34" s="250"/>
      <c r="AR34" s="250"/>
      <c r="AS34" s="250"/>
      <c r="AT34" s="250"/>
      <c r="AU34" s="250"/>
      <c r="AV34" s="250"/>
      <c r="AW34" s="106"/>
      <c r="AX34" s="106"/>
      <c r="AY34" s="250"/>
      <c r="AZ34" s="250"/>
      <c r="BA34" s="106"/>
      <c r="BB34" s="2"/>
      <c r="BC34" s="2"/>
    </row>
    <row r="35" spans="1:55">
      <c r="A35" s="19">
        <v>2</v>
      </c>
      <c r="B35" s="263" t="s">
        <v>107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5"/>
      <c r="U35" s="270" t="s">
        <v>126</v>
      </c>
      <c r="V35" s="271"/>
      <c r="W35" s="272" t="s">
        <v>126</v>
      </c>
      <c r="X35" s="271"/>
      <c r="Y35" s="272" t="s">
        <v>126</v>
      </c>
      <c r="Z35" s="271"/>
      <c r="AA35" s="268"/>
      <c r="AB35" s="267"/>
      <c r="AC35" s="268"/>
      <c r="AD35" s="267"/>
      <c r="AE35" s="268"/>
      <c r="AF35" s="267"/>
      <c r="AG35" s="268"/>
      <c r="AH35" s="267"/>
      <c r="AI35" s="268"/>
      <c r="AJ35" s="267"/>
      <c r="AK35" s="268"/>
      <c r="AL35" s="269"/>
      <c r="AM35" s="257"/>
      <c r="AN35" s="250"/>
      <c r="AO35" s="250"/>
      <c r="AP35" s="250"/>
      <c r="AQ35" s="250"/>
      <c r="AR35" s="250"/>
      <c r="AS35" s="106"/>
      <c r="AT35" s="106"/>
      <c r="AU35" s="106"/>
      <c r="AV35" s="106"/>
      <c r="AW35" s="106"/>
      <c r="AX35" s="106"/>
      <c r="AY35" s="106"/>
      <c r="AZ35" s="106"/>
      <c r="BA35" s="106"/>
      <c r="BB35" s="2"/>
      <c r="BC35" s="2"/>
    </row>
    <row r="36" spans="1:55">
      <c r="A36" s="19">
        <v>3</v>
      </c>
      <c r="B36" s="263" t="s">
        <v>150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5"/>
      <c r="U36" s="270" t="s">
        <v>126</v>
      </c>
      <c r="V36" s="271"/>
      <c r="W36" s="272" t="s">
        <v>126</v>
      </c>
      <c r="X36" s="271"/>
      <c r="Y36" s="272" t="s">
        <v>126</v>
      </c>
      <c r="Z36" s="271"/>
      <c r="AA36" s="268"/>
      <c r="AB36" s="267"/>
      <c r="AC36" s="268"/>
      <c r="AD36" s="267"/>
      <c r="AE36" s="268"/>
      <c r="AF36" s="267"/>
      <c r="AG36" s="268"/>
      <c r="AH36" s="267"/>
      <c r="AI36" s="268"/>
      <c r="AJ36" s="267"/>
      <c r="AK36" s="268"/>
      <c r="AL36" s="269"/>
      <c r="AM36" s="107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2"/>
      <c r="BC36" s="2"/>
    </row>
    <row r="37" spans="1:55" ht="13.5" thickBot="1">
      <c r="A37" s="35">
        <v>4</v>
      </c>
      <c r="B37" s="258" t="s">
        <v>89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60"/>
      <c r="U37" s="261" t="s">
        <v>126</v>
      </c>
      <c r="V37" s="262"/>
      <c r="W37" s="255" t="s">
        <v>126</v>
      </c>
      <c r="X37" s="262"/>
      <c r="Y37" s="255" t="s">
        <v>126</v>
      </c>
      <c r="Z37" s="262"/>
      <c r="AA37" s="255" t="s">
        <v>126</v>
      </c>
      <c r="AB37" s="262"/>
      <c r="AC37" s="255" t="s">
        <v>126</v>
      </c>
      <c r="AD37" s="262"/>
      <c r="AE37" s="255" t="s">
        <v>126</v>
      </c>
      <c r="AF37" s="262"/>
      <c r="AG37" s="255" t="s">
        <v>126</v>
      </c>
      <c r="AH37" s="262"/>
      <c r="AI37" s="255" t="s">
        <v>126</v>
      </c>
      <c r="AJ37" s="262"/>
      <c r="AK37" s="255" t="s">
        <v>126</v>
      </c>
      <c r="AL37" s="256"/>
      <c r="AM37" s="257"/>
      <c r="AN37" s="250"/>
      <c r="AO37" s="250"/>
      <c r="AP37" s="250"/>
      <c r="AQ37" s="250"/>
      <c r="AR37" s="250"/>
      <c r="AS37" s="250"/>
      <c r="AT37" s="250"/>
      <c r="AU37" s="250"/>
      <c r="AV37" s="250"/>
      <c r="AW37" s="106"/>
      <c r="AX37" s="106"/>
      <c r="AY37" s="250"/>
      <c r="AZ37" s="250"/>
      <c r="BA37" s="106"/>
      <c r="BB37" s="2"/>
      <c r="BC37" s="2"/>
    </row>
    <row r="38" spans="1:55" ht="14.25" thickTop="1" thickBot="1">
      <c r="A38" s="5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51">
        <v>9</v>
      </c>
      <c r="V38" s="252"/>
      <c r="W38" s="253">
        <v>8</v>
      </c>
      <c r="X38" s="252"/>
      <c r="Y38" s="253">
        <v>7</v>
      </c>
      <c r="Z38" s="252"/>
      <c r="AA38" s="253">
        <v>6</v>
      </c>
      <c r="AB38" s="252"/>
      <c r="AC38" s="253">
        <v>5</v>
      </c>
      <c r="AD38" s="252"/>
      <c r="AE38" s="253">
        <v>4</v>
      </c>
      <c r="AF38" s="252"/>
      <c r="AG38" s="253">
        <v>3</v>
      </c>
      <c r="AH38" s="252"/>
      <c r="AI38" s="253">
        <v>2</v>
      </c>
      <c r="AJ38" s="252"/>
      <c r="AK38" s="253">
        <v>1</v>
      </c>
      <c r="AL38" s="25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2"/>
      <c r="AZ38" s="2"/>
      <c r="BA38" s="2"/>
      <c r="BB38" s="2"/>
      <c r="BC38" s="2"/>
    </row>
    <row r="39" spans="1:55" ht="13.5" thickTop="1">
      <c r="A39" s="5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36" t="s">
        <v>19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2"/>
      <c r="AZ39" s="2"/>
      <c r="BA39" s="2"/>
      <c r="BB39" s="2"/>
      <c r="BC39" s="2"/>
    </row>
    <row r="40" spans="1:55">
      <c r="A40" s="5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36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2"/>
      <c r="AZ40" s="2"/>
      <c r="BA40" s="2"/>
      <c r="BB40" s="2"/>
      <c r="BC40" s="2"/>
    </row>
    <row r="41" spans="1:55" ht="13.5" thickBot="1">
      <c r="AW41" s="20"/>
      <c r="AX41" s="20"/>
      <c r="AY41" s="20"/>
      <c r="AZ41" s="20"/>
      <c r="BA41" s="20"/>
    </row>
    <row r="42" spans="1:55" s="2" customFormat="1" ht="20.25" thickTop="1" thickBot="1">
      <c r="A42" s="5" t="s">
        <v>25</v>
      </c>
      <c r="AR42" s="208" t="s">
        <v>26</v>
      </c>
      <c r="AS42" s="209"/>
      <c r="AT42" s="209"/>
      <c r="AU42" s="209"/>
      <c r="AV42" s="210"/>
      <c r="AW42" s="208" t="s">
        <v>27</v>
      </c>
      <c r="AX42" s="209"/>
      <c r="AY42" s="209"/>
      <c r="AZ42" s="209"/>
      <c r="BA42" s="210"/>
      <c r="BB42" s="114"/>
    </row>
    <row r="43" spans="1:55" s="2" customFormat="1" ht="13.5" thickTop="1">
      <c r="A43" s="237" t="s">
        <v>28</v>
      </c>
      <c r="B43" s="238"/>
      <c r="C43" s="239"/>
      <c r="D43" s="240" t="s">
        <v>29</v>
      </c>
      <c r="E43" s="241"/>
      <c r="F43" s="241"/>
      <c r="G43" s="241"/>
      <c r="H43" s="242"/>
      <c r="I43" s="243" t="s">
        <v>154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5"/>
      <c r="X43" s="7" t="s">
        <v>13</v>
      </c>
      <c r="Y43" s="240" t="s">
        <v>30</v>
      </c>
      <c r="Z43" s="241"/>
      <c r="AA43" s="241"/>
      <c r="AB43" s="241"/>
      <c r="AC43" s="242"/>
      <c r="AD43" s="243" t="s">
        <v>160</v>
      </c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6"/>
      <c r="AR43" s="247">
        <v>4</v>
      </c>
      <c r="AS43" s="248"/>
      <c r="AT43" s="8" t="s">
        <v>13</v>
      </c>
      <c r="AU43" s="248">
        <v>4</v>
      </c>
      <c r="AV43" s="249"/>
      <c r="AW43" s="247">
        <v>2</v>
      </c>
      <c r="AX43" s="248"/>
      <c r="AY43" s="8" t="s">
        <v>13</v>
      </c>
      <c r="AZ43" s="248">
        <v>3</v>
      </c>
      <c r="BA43" s="249"/>
      <c r="BB43" s="106"/>
    </row>
    <row r="44" spans="1:55" s="2" customFormat="1" ht="13.5" thickBot="1">
      <c r="A44" s="224" t="s">
        <v>31</v>
      </c>
      <c r="B44" s="225"/>
      <c r="C44" s="226"/>
      <c r="D44" s="227" t="s">
        <v>32</v>
      </c>
      <c r="E44" s="228"/>
      <c r="F44" s="228"/>
      <c r="G44" s="228"/>
      <c r="H44" s="229"/>
      <c r="I44" s="230" t="s">
        <v>211</v>
      </c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2"/>
      <c r="X44" s="10" t="s">
        <v>13</v>
      </c>
      <c r="Y44" s="227" t="s">
        <v>33</v>
      </c>
      <c r="Z44" s="228"/>
      <c r="AA44" s="228"/>
      <c r="AB44" s="228"/>
      <c r="AC44" s="229"/>
      <c r="AD44" s="230" t="s">
        <v>193</v>
      </c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3"/>
      <c r="AR44" s="234">
        <v>4</v>
      </c>
      <c r="AS44" s="235"/>
      <c r="AT44" s="11" t="s">
        <v>13</v>
      </c>
      <c r="AU44" s="235">
        <v>2</v>
      </c>
      <c r="AV44" s="236"/>
      <c r="AW44" s="234"/>
      <c r="AX44" s="235"/>
      <c r="AY44" s="11" t="s">
        <v>13</v>
      </c>
      <c r="AZ44" s="235"/>
      <c r="BA44" s="236"/>
      <c r="BB44" s="106"/>
    </row>
    <row r="45" spans="1:55" s="2" customFormat="1" ht="14.25" thickTop="1" thickBot="1">
      <c r="AJ45" s="21"/>
      <c r="AK45" s="21"/>
      <c r="AL45" s="21"/>
      <c r="AM45" s="21"/>
      <c r="AN45" s="21"/>
      <c r="AO45" s="21"/>
      <c r="AP45" s="21"/>
      <c r="AQ45" s="21"/>
      <c r="AR45" s="22"/>
      <c r="AS45" s="21"/>
      <c r="AT45" s="34"/>
      <c r="AU45" s="22"/>
      <c r="AV45" s="21"/>
      <c r="AW45" s="22"/>
      <c r="AX45" s="21"/>
      <c r="AY45" s="34"/>
      <c r="AZ45" s="22"/>
      <c r="BA45" s="21"/>
      <c r="BB45" s="9"/>
    </row>
    <row r="46" spans="1:55" ht="20.25" thickTop="1" thickBot="1">
      <c r="A46" s="5" t="s">
        <v>38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08" t="s">
        <v>26</v>
      </c>
      <c r="AS46" s="209"/>
      <c r="AT46" s="209"/>
      <c r="AU46" s="209"/>
      <c r="AV46" s="210"/>
      <c r="AW46" s="208" t="s">
        <v>27</v>
      </c>
      <c r="AX46" s="209"/>
      <c r="AY46" s="209"/>
      <c r="AZ46" s="209"/>
      <c r="BA46" s="210"/>
    </row>
    <row r="47" spans="1:55" ht="14.25" thickTop="1" thickBot="1">
      <c r="A47" s="211" t="s">
        <v>39</v>
      </c>
      <c r="B47" s="212"/>
      <c r="C47" s="213"/>
      <c r="D47" s="214" t="s">
        <v>40</v>
      </c>
      <c r="E47" s="215"/>
      <c r="F47" s="215"/>
      <c r="G47" s="215"/>
      <c r="H47" s="216"/>
      <c r="I47" s="217" t="s">
        <v>160</v>
      </c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9"/>
      <c r="X47" s="12" t="s">
        <v>13</v>
      </c>
      <c r="Y47" s="214" t="s">
        <v>41</v>
      </c>
      <c r="Z47" s="215"/>
      <c r="AA47" s="215"/>
      <c r="AB47" s="215"/>
      <c r="AC47" s="216"/>
      <c r="AD47" s="217" t="s">
        <v>210</v>
      </c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20"/>
      <c r="AR47" s="205">
        <v>0</v>
      </c>
      <c r="AS47" s="206"/>
      <c r="AT47" s="13" t="s">
        <v>13</v>
      </c>
      <c r="AU47" s="206">
        <v>4</v>
      </c>
      <c r="AV47" s="207"/>
      <c r="AW47" s="205"/>
      <c r="AX47" s="206"/>
      <c r="AY47" s="13" t="s">
        <v>13</v>
      </c>
      <c r="AZ47" s="206"/>
      <c r="BA47" s="207"/>
    </row>
    <row r="48" spans="1:55" ht="13.5" thickTop="1"/>
  </sheetData>
  <mergeCells count="315">
    <mergeCell ref="AW47:AX47"/>
    <mergeCell ref="AZ47:BA47"/>
    <mergeCell ref="AR46:AV46"/>
    <mergeCell ref="AW46:BA46"/>
    <mergeCell ref="A47:C47"/>
    <mergeCell ref="D47:H47"/>
    <mergeCell ref="I47:W47"/>
    <mergeCell ref="Y47:AC47"/>
    <mergeCell ref="AD47:AQ47"/>
    <mergeCell ref="AR47:AS47"/>
    <mergeCell ref="AU47:AV47"/>
    <mergeCell ref="A44:C44"/>
    <mergeCell ref="D44:H44"/>
    <mergeCell ref="I44:W44"/>
    <mergeCell ref="Y44:AC44"/>
    <mergeCell ref="AD44:AQ44"/>
    <mergeCell ref="AR44:AS44"/>
    <mergeCell ref="AU44:AV44"/>
    <mergeCell ref="AW44:AX44"/>
    <mergeCell ref="AZ44:BA44"/>
    <mergeCell ref="AR42:AV42"/>
    <mergeCell ref="AW42:BA42"/>
    <mergeCell ref="A43:C43"/>
    <mergeCell ref="D43:H43"/>
    <mergeCell ref="I43:W43"/>
    <mergeCell ref="Y43:AC43"/>
    <mergeCell ref="AD43:AQ43"/>
    <mergeCell ref="AR43:AS43"/>
    <mergeCell ref="AU43:AV43"/>
    <mergeCell ref="AW43:AX43"/>
    <mergeCell ref="AZ43:BA43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K37:AL37"/>
    <mergeCell ref="AM37:AN37"/>
    <mergeCell ref="AO37:AP37"/>
    <mergeCell ref="AQ37:AR37"/>
    <mergeCell ref="AS37:AT37"/>
    <mergeCell ref="AU37:AV37"/>
    <mergeCell ref="B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Q35:AR35"/>
    <mergeCell ref="B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E35:AF35"/>
    <mergeCell ref="AG35:AH35"/>
    <mergeCell ref="AI35:AJ35"/>
    <mergeCell ref="AK35:AL35"/>
    <mergeCell ref="AM35:AN35"/>
    <mergeCell ref="AO35:AP35"/>
    <mergeCell ref="AK36:AL36"/>
    <mergeCell ref="B35:T35"/>
    <mergeCell ref="U35:V35"/>
    <mergeCell ref="W35:X35"/>
    <mergeCell ref="Y35:Z35"/>
    <mergeCell ref="AA35:AB35"/>
    <mergeCell ref="AC35:AD35"/>
    <mergeCell ref="AW33:AX33"/>
    <mergeCell ref="AY33:AZ33"/>
    <mergeCell ref="B34:T34"/>
    <mergeCell ref="U34:V34"/>
    <mergeCell ref="W34:X34"/>
    <mergeCell ref="Y34:Z34"/>
    <mergeCell ref="AA34:AB34"/>
    <mergeCell ref="AC34:AD34"/>
    <mergeCell ref="AG33:AH33"/>
    <mergeCell ref="AI33:AJ33"/>
    <mergeCell ref="AK33:AL33"/>
    <mergeCell ref="AM33:AN33"/>
    <mergeCell ref="AO33:AP33"/>
    <mergeCell ref="AQ33:AR33"/>
    <mergeCell ref="AQ34:AR34"/>
    <mergeCell ref="AS34:AT34"/>
    <mergeCell ref="AU34:AV34"/>
    <mergeCell ref="AY34:AZ34"/>
    <mergeCell ref="AK34:AL34"/>
    <mergeCell ref="AM34:AN34"/>
    <mergeCell ref="AO34:AP34"/>
    <mergeCell ref="AE34:AF34"/>
    <mergeCell ref="AG34:AH34"/>
    <mergeCell ref="AI34:AJ34"/>
    <mergeCell ref="B30:T30"/>
    <mergeCell ref="U30:V30"/>
    <mergeCell ref="X30:Y30"/>
    <mergeCell ref="Z30:AA30"/>
    <mergeCell ref="AC30:AD30"/>
    <mergeCell ref="AE30:AF30"/>
    <mergeCell ref="U32:AF32"/>
    <mergeCell ref="A33:T33"/>
    <mergeCell ref="U33:V33"/>
    <mergeCell ref="W33:X33"/>
    <mergeCell ref="Y33:Z33"/>
    <mergeCell ref="AA33:AB33"/>
    <mergeCell ref="AC33:AD33"/>
    <mergeCell ref="AE33:AF33"/>
    <mergeCell ref="AH30:AI30"/>
    <mergeCell ref="AS28:AT28"/>
    <mergeCell ref="AU28:AV28"/>
    <mergeCell ref="AO30:AP30"/>
    <mergeCell ref="AQ30:AR30"/>
    <mergeCell ref="AS30:AT30"/>
    <mergeCell ref="AU30:AV30"/>
    <mergeCell ref="AJ31:AN31"/>
    <mergeCell ref="AO31:AP31"/>
    <mergeCell ref="AQ31:AR31"/>
    <mergeCell ref="AS31:AT31"/>
    <mergeCell ref="AO28:AP28"/>
    <mergeCell ref="AQ28:AR28"/>
    <mergeCell ref="AS33:AT33"/>
    <mergeCell ref="AU33:AV33"/>
    <mergeCell ref="B29:T29"/>
    <mergeCell ref="U29:V29"/>
    <mergeCell ref="X29:Y29"/>
    <mergeCell ref="Z29:AA29"/>
    <mergeCell ref="AC29:AD29"/>
    <mergeCell ref="AO27:AP27"/>
    <mergeCell ref="AQ27:AR27"/>
    <mergeCell ref="AS27:AT27"/>
    <mergeCell ref="AU27:AV27"/>
    <mergeCell ref="B28:T28"/>
    <mergeCell ref="U28:V28"/>
    <mergeCell ref="X28:Y28"/>
    <mergeCell ref="AE28:AF28"/>
    <mergeCell ref="AH28:AI28"/>
    <mergeCell ref="AJ28:AK28"/>
    <mergeCell ref="AJ29:AK29"/>
    <mergeCell ref="AM29:AN29"/>
    <mergeCell ref="AO29:AP29"/>
    <mergeCell ref="AQ29:AR29"/>
    <mergeCell ref="AS29:AT29"/>
    <mergeCell ref="AU29:AV29"/>
    <mergeCell ref="AM28:AN28"/>
    <mergeCell ref="AQ26:AR26"/>
    <mergeCell ref="AS26:AT26"/>
    <mergeCell ref="AU26:AV26"/>
    <mergeCell ref="B27:T27"/>
    <mergeCell ref="Z27:AA27"/>
    <mergeCell ref="AC27:AD27"/>
    <mergeCell ref="AE27:AF27"/>
    <mergeCell ref="AH27:AI27"/>
    <mergeCell ref="AJ27:AK27"/>
    <mergeCell ref="AM27:AN27"/>
    <mergeCell ref="A26:T26"/>
    <mergeCell ref="U26:Y26"/>
    <mergeCell ref="Z26:AD26"/>
    <mergeCell ref="AE26:AI26"/>
    <mergeCell ref="AJ26:AN26"/>
    <mergeCell ref="AO26:AP26"/>
    <mergeCell ref="AY21:AZ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K21:AL21"/>
    <mergeCell ref="AM21:AN21"/>
    <mergeCell ref="AO21:AP21"/>
    <mergeCell ref="AQ21:AR21"/>
    <mergeCell ref="AS21:AT21"/>
    <mergeCell ref="AU21:AV21"/>
    <mergeCell ref="B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Q19:AR19"/>
    <mergeCell ref="B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E19:AF19"/>
    <mergeCell ref="AG19:AH19"/>
    <mergeCell ref="AI19:AJ19"/>
    <mergeCell ref="AK19:AL19"/>
    <mergeCell ref="AM19:AN19"/>
    <mergeCell ref="AO19:AP19"/>
    <mergeCell ref="AK20:AL20"/>
    <mergeCell ref="B19:T19"/>
    <mergeCell ref="U19:V19"/>
    <mergeCell ref="W19:X19"/>
    <mergeCell ref="Y19:Z19"/>
    <mergeCell ref="AA19:AB19"/>
    <mergeCell ref="AC19:AD19"/>
    <mergeCell ref="AW17:AX17"/>
    <mergeCell ref="AY17:AZ17"/>
    <mergeCell ref="B18:T18"/>
    <mergeCell ref="U18:V18"/>
    <mergeCell ref="W18:X18"/>
    <mergeCell ref="Y18:Z18"/>
    <mergeCell ref="AA18:AB18"/>
    <mergeCell ref="AC18:AD18"/>
    <mergeCell ref="AG17:AH17"/>
    <mergeCell ref="AI17:AJ17"/>
    <mergeCell ref="AK17:AL17"/>
    <mergeCell ref="AM17:AN17"/>
    <mergeCell ref="AO17:AP17"/>
    <mergeCell ref="AQ17:AR17"/>
    <mergeCell ref="AQ18:AR18"/>
    <mergeCell ref="AS18:AT18"/>
    <mergeCell ref="AU18:AV18"/>
    <mergeCell ref="AY18:AZ18"/>
    <mergeCell ref="AK18:AL18"/>
    <mergeCell ref="AM18:AN18"/>
    <mergeCell ref="AO18:AP18"/>
    <mergeCell ref="AE18:AF18"/>
    <mergeCell ref="AG18:AH18"/>
    <mergeCell ref="AI18:AJ18"/>
    <mergeCell ref="B14:T14"/>
    <mergeCell ref="U14:V14"/>
    <mergeCell ref="X14:Y14"/>
    <mergeCell ref="Z14:AA14"/>
    <mergeCell ref="AC14:AD14"/>
    <mergeCell ref="AE14:AF14"/>
    <mergeCell ref="U16:AF16"/>
    <mergeCell ref="A17:T17"/>
    <mergeCell ref="U17:V17"/>
    <mergeCell ref="W17:X17"/>
    <mergeCell ref="Y17:Z17"/>
    <mergeCell ref="AA17:AB17"/>
    <mergeCell ref="AC17:AD17"/>
    <mergeCell ref="AE17:AF17"/>
    <mergeCell ref="AH14:AI14"/>
    <mergeCell ref="AS12:AT12"/>
    <mergeCell ref="AU12:AV12"/>
    <mergeCell ref="AO14:AP14"/>
    <mergeCell ref="AQ14:AR14"/>
    <mergeCell ref="AS14:AT14"/>
    <mergeCell ref="AU14:AV14"/>
    <mergeCell ref="AJ15:AN15"/>
    <mergeCell ref="AO15:AP15"/>
    <mergeCell ref="AQ15:AR15"/>
    <mergeCell ref="AS15:AT15"/>
    <mergeCell ref="AO12:AP12"/>
    <mergeCell ref="AQ12:AR12"/>
    <mergeCell ref="AS17:AT17"/>
    <mergeCell ref="AU17:AV17"/>
    <mergeCell ref="B13:T13"/>
    <mergeCell ref="U13:V13"/>
    <mergeCell ref="X13:Y13"/>
    <mergeCell ref="Z13:AA13"/>
    <mergeCell ref="AC13:AD13"/>
    <mergeCell ref="AO11:AP11"/>
    <mergeCell ref="AQ11:AR11"/>
    <mergeCell ref="AS11:AT11"/>
    <mergeCell ref="AU11:AV11"/>
    <mergeCell ref="B12:T12"/>
    <mergeCell ref="U12:V12"/>
    <mergeCell ref="X12:Y12"/>
    <mergeCell ref="AE12:AF12"/>
    <mergeCell ref="AH12:AI12"/>
    <mergeCell ref="AJ12:AK12"/>
    <mergeCell ref="AJ13:AK13"/>
    <mergeCell ref="AM13:AN13"/>
    <mergeCell ref="AO13:AP13"/>
    <mergeCell ref="AQ13:AR13"/>
    <mergeCell ref="AS13:AT13"/>
    <mergeCell ref="AU13:AV13"/>
    <mergeCell ref="AM12:AN12"/>
    <mergeCell ref="B11:T11"/>
    <mergeCell ref="Z11:AA11"/>
    <mergeCell ref="AC11:AD11"/>
    <mergeCell ref="AE11:AF11"/>
    <mergeCell ref="AH11:AI11"/>
    <mergeCell ref="AJ11:AK11"/>
    <mergeCell ref="AM11:AN11"/>
    <mergeCell ref="A10:T10"/>
    <mergeCell ref="U10:Y10"/>
    <mergeCell ref="Z10:AD10"/>
    <mergeCell ref="AE10:AI10"/>
    <mergeCell ref="AJ10:AN10"/>
    <mergeCell ref="A1:BA1"/>
    <mergeCell ref="A2:BA2"/>
    <mergeCell ref="A3:BA3"/>
    <mergeCell ref="A4:BA4"/>
    <mergeCell ref="A5:BA5"/>
    <mergeCell ref="A7:BA7"/>
    <mergeCell ref="AQ10:AR10"/>
    <mergeCell ref="AS10:AT10"/>
    <mergeCell ref="AU10:AV10"/>
    <mergeCell ref="AO10:AP1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 alignWithMargins="0"/>
  <colBreaks count="1" manualBreakCount="1">
    <brk id="5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4"/>
  <sheetViews>
    <sheetView showGridLines="0" topLeftCell="A14" workbookViewId="0">
      <selection activeCell="BE32" sqref="BE32"/>
    </sheetView>
  </sheetViews>
  <sheetFormatPr defaultRowHeight="12.75"/>
  <cols>
    <col min="1" max="1" width="3" customWidth="1"/>
    <col min="2" max="54" width="1.7109375" customWidth="1"/>
  </cols>
  <sheetData>
    <row r="1" spans="1:55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5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5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5" ht="23.25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</row>
    <row r="9" spans="1:55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136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5" ht="14.25" thickTop="1" thickBot="1">
      <c r="A10" s="208" t="s">
        <v>135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  <c r="U10" s="221">
        <v>1</v>
      </c>
      <c r="V10" s="222"/>
      <c r="W10" s="222"/>
      <c r="X10" s="222"/>
      <c r="Y10" s="223"/>
      <c r="Z10" s="318">
        <v>2</v>
      </c>
      <c r="AA10" s="222"/>
      <c r="AB10" s="222"/>
      <c r="AC10" s="222"/>
      <c r="AD10" s="223"/>
      <c r="AE10" s="318">
        <v>3</v>
      </c>
      <c r="AF10" s="222"/>
      <c r="AG10" s="222"/>
      <c r="AH10" s="222"/>
      <c r="AI10" s="223"/>
      <c r="AJ10" s="318">
        <v>4</v>
      </c>
      <c r="AK10" s="222"/>
      <c r="AL10" s="222"/>
      <c r="AM10" s="222"/>
      <c r="AN10" s="223"/>
      <c r="AO10" s="325" t="s">
        <v>9</v>
      </c>
      <c r="AP10" s="326"/>
      <c r="AQ10" s="325" t="s">
        <v>10</v>
      </c>
      <c r="AR10" s="326"/>
      <c r="AS10" s="325" t="s">
        <v>11</v>
      </c>
      <c r="AT10" s="326"/>
      <c r="AU10" s="327"/>
      <c r="AV10" s="328"/>
      <c r="AW10" s="40"/>
      <c r="AX10" s="40"/>
      <c r="AY10" s="40"/>
      <c r="AZ10" s="40"/>
      <c r="BA10" s="40"/>
      <c r="BB10" s="151"/>
      <c r="BC10" s="151"/>
    </row>
    <row r="11" spans="1:55" ht="13.5" thickTop="1">
      <c r="A11" s="18">
        <v>1</v>
      </c>
      <c r="B11" s="274" t="s">
        <v>12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  <c r="U11" s="29"/>
      <c r="V11" s="29"/>
      <c r="W11" s="29"/>
      <c r="X11" s="29"/>
      <c r="Y11" s="29"/>
      <c r="Z11" s="315">
        <v>2</v>
      </c>
      <c r="AA11" s="316"/>
      <c r="AB11" s="136" t="s">
        <v>13</v>
      </c>
      <c r="AC11" s="316">
        <v>5</v>
      </c>
      <c r="AD11" s="317"/>
      <c r="AE11" s="312">
        <v>3</v>
      </c>
      <c r="AF11" s="313"/>
      <c r="AG11" s="123" t="s">
        <v>13</v>
      </c>
      <c r="AH11" s="313">
        <v>2</v>
      </c>
      <c r="AI11" s="314"/>
      <c r="AJ11" s="312">
        <v>3</v>
      </c>
      <c r="AK11" s="313"/>
      <c r="AL11" s="123" t="s">
        <v>13</v>
      </c>
      <c r="AM11" s="313">
        <v>2</v>
      </c>
      <c r="AN11" s="314"/>
      <c r="AO11" s="306">
        <f>SUM(U11+Z11+AE11+AJ11)</f>
        <v>8</v>
      </c>
      <c r="AP11" s="306"/>
      <c r="AQ11" s="306">
        <f>SUM(X11+AC11+AH11+AM11)</f>
        <v>9</v>
      </c>
      <c r="AR11" s="306"/>
      <c r="AS11" s="307">
        <v>6</v>
      </c>
      <c r="AT11" s="308"/>
      <c r="AU11" s="292"/>
      <c r="AV11" s="293"/>
      <c r="AW11" s="39"/>
      <c r="AX11" s="39"/>
      <c r="AY11" s="41"/>
      <c r="AZ11" s="41"/>
      <c r="BA11" s="42"/>
      <c r="BB11" s="43"/>
      <c r="BC11" s="43"/>
    </row>
    <row r="12" spans="1:55">
      <c r="A12" s="19">
        <v>2</v>
      </c>
      <c r="B12" s="263" t="s">
        <v>139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5"/>
      <c r="U12" s="640">
        <v>5</v>
      </c>
      <c r="V12" s="310"/>
      <c r="W12" s="126" t="s">
        <v>13</v>
      </c>
      <c r="X12" s="310">
        <v>2</v>
      </c>
      <c r="Y12" s="311"/>
      <c r="Z12" s="27"/>
      <c r="AA12" s="28"/>
      <c r="AB12" s="28"/>
      <c r="AC12" s="28"/>
      <c r="AD12" s="28"/>
      <c r="AE12" s="305">
        <v>1</v>
      </c>
      <c r="AF12" s="303"/>
      <c r="AG12" s="130" t="s">
        <v>13</v>
      </c>
      <c r="AH12" s="303">
        <v>3</v>
      </c>
      <c r="AI12" s="304"/>
      <c r="AJ12" s="309">
        <v>4</v>
      </c>
      <c r="AK12" s="310"/>
      <c r="AL12" s="126" t="s">
        <v>13</v>
      </c>
      <c r="AM12" s="310">
        <v>3</v>
      </c>
      <c r="AN12" s="311"/>
      <c r="AO12" s="294">
        <f>SUM(F12+K12+U12+Z12+AE12+AJ12)</f>
        <v>10</v>
      </c>
      <c r="AP12" s="294"/>
      <c r="AQ12" s="294">
        <f>SUM(X12+AC12+AH12+AM12)</f>
        <v>8</v>
      </c>
      <c r="AR12" s="294"/>
      <c r="AS12" s="290">
        <v>6</v>
      </c>
      <c r="AT12" s="291"/>
      <c r="AU12" s="292"/>
      <c r="AV12" s="293"/>
      <c r="AW12" s="154"/>
      <c r="AX12" s="154"/>
      <c r="AY12" s="154"/>
      <c r="AZ12" s="154"/>
      <c r="BA12" s="44"/>
      <c r="BB12" s="43"/>
      <c r="BC12" s="43"/>
    </row>
    <row r="13" spans="1:55">
      <c r="A13" s="19">
        <v>3</v>
      </c>
      <c r="B13" s="263" t="s">
        <v>140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302">
        <v>2</v>
      </c>
      <c r="V13" s="303"/>
      <c r="W13" s="122" t="s">
        <v>13</v>
      </c>
      <c r="X13" s="303">
        <v>3</v>
      </c>
      <c r="Y13" s="304"/>
      <c r="Z13" s="309">
        <v>3</v>
      </c>
      <c r="AA13" s="310"/>
      <c r="AB13" s="126" t="s">
        <v>13</v>
      </c>
      <c r="AC13" s="310">
        <v>1</v>
      </c>
      <c r="AD13" s="311"/>
      <c r="AE13" s="27"/>
      <c r="AF13" s="28"/>
      <c r="AG13" s="28"/>
      <c r="AH13" s="28"/>
      <c r="AI13" s="28"/>
      <c r="AJ13" s="641">
        <v>3</v>
      </c>
      <c r="AK13" s="642"/>
      <c r="AL13" s="26" t="s">
        <v>13</v>
      </c>
      <c r="AM13" s="642">
        <v>3</v>
      </c>
      <c r="AN13" s="643"/>
      <c r="AO13" s="294">
        <f>SUM(F13+K13+U13+Z13+AE13+AJ13)</f>
        <v>8</v>
      </c>
      <c r="AP13" s="294"/>
      <c r="AQ13" s="294">
        <f>SUM(X13+AC13+AH13+AM13)</f>
        <v>7</v>
      </c>
      <c r="AR13" s="294"/>
      <c r="AS13" s="290">
        <v>1</v>
      </c>
      <c r="AT13" s="291"/>
      <c r="AU13" s="292"/>
      <c r="AV13" s="293"/>
      <c r="AW13" s="154"/>
      <c r="AX13" s="154"/>
      <c r="AY13" s="154"/>
      <c r="AZ13" s="154"/>
      <c r="BA13" s="44"/>
      <c r="BB13" s="43"/>
      <c r="BC13" s="43"/>
    </row>
    <row r="14" spans="1:55" ht="13.5" thickBot="1">
      <c r="A14" s="35">
        <v>4</v>
      </c>
      <c r="B14" s="258" t="s">
        <v>141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636">
        <v>2</v>
      </c>
      <c r="V14" s="631"/>
      <c r="W14" s="146" t="s">
        <v>13</v>
      </c>
      <c r="X14" s="631">
        <v>3</v>
      </c>
      <c r="Y14" s="631"/>
      <c r="Z14" s="633">
        <v>3</v>
      </c>
      <c r="AA14" s="631"/>
      <c r="AB14" s="146" t="s">
        <v>13</v>
      </c>
      <c r="AC14" s="631">
        <v>4</v>
      </c>
      <c r="AD14" s="632"/>
      <c r="AE14" s="637">
        <v>3</v>
      </c>
      <c r="AF14" s="638"/>
      <c r="AG14" s="37" t="s">
        <v>13</v>
      </c>
      <c r="AH14" s="638">
        <v>3</v>
      </c>
      <c r="AI14" s="639"/>
      <c r="AJ14" s="27"/>
      <c r="AK14" s="28"/>
      <c r="AL14" s="28"/>
      <c r="AM14" s="28"/>
      <c r="AN14" s="28"/>
      <c r="AO14" s="294">
        <f>SUM(F14+K14+U14+Z14+AE14+AJ14)</f>
        <v>8</v>
      </c>
      <c r="AP14" s="294"/>
      <c r="AQ14" s="294">
        <f>SUM(X14+AC14+AH14+AM14)</f>
        <v>10</v>
      </c>
      <c r="AR14" s="294"/>
      <c r="AS14" s="290">
        <v>1</v>
      </c>
      <c r="AT14" s="291"/>
      <c r="AU14" s="292"/>
      <c r="AV14" s="293"/>
      <c r="AW14" s="39"/>
      <c r="AX14" s="39"/>
      <c r="AY14" s="45"/>
      <c r="AZ14" s="45"/>
      <c r="BA14" s="46"/>
      <c r="BB14" s="47"/>
      <c r="BC14" s="47"/>
    </row>
    <row r="15" spans="1:55" ht="14.25" thickTop="1" thickBo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95" t="s">
        <v>17</v>
      </c>
      <c r="AK15" s="296"/>
      <c r="AL15" s="296"/>
      <c r="AM15" s="296"/>
      <c r="AN15" s="297"/>
      <c r="AO15" s="298">
        <f>SUM(AO11:AO14)</f>
        <v>34</v>
      </c>
      <c r="AP15" s="299"/>
      <c r="AQ15" s="298">
        <f>SUM(AQ11:AQ14)</f>
        <v>34</v>
      </c>
      <c r="AR15" s="299"/>
      <c r="AS15" s="300"/>
      <c r="AT15" s="301"/>
      <c r="AU15" s="48"/>
      <c r="AV15" s="48"/>
      <c r="AW15" s="48"/>
      <c r="AX15" s="48"/>
      <c r="AY15" s="48"/>
      <c r="AZ15" s="48"/>
      <c r="BA15" s="48"/>
      <c r="BB15" s="49"/>
      <c r="BC15" s="49"/>
    </row>
    <row r="16" spans="1:55" ht="17.25" thickTop="1" thickBo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289" t="s">
        <v>18</v>
      </c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2"/>
      <c r="BC16" s="2"/>
    </row>
    <row r="17" spans="1:55" ht="14.25" thickTop="1" thickBot="1">
      <c r="A17" s="208" t="s">
        <v>135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U17" s="251">
        <v>1</v>
      </c>
      <c r="V17" s="252"/>
      <c r="W17" s="253">
        <v>2</v>
      </c>
      <c r="X17" s="252"/>
      <c r="Y17" s="253">
        <v>3</v>
      </c>
      <c r="Z17" s="252"/>
      <c r="AA17" s="253">
        <v>4</v>
      </c>
      <c r="AB17" s="252"/>
      <c r="AC17" s="253">
        <v>5</v>
      </c>
      <c r="AD17" s="252"/>
      <c r="AE17" s="253">
        <v>6</v>
      </c>
      <c r="AF17" s="252"/>
      <c r="AG17" s="253">
        <v>7</v>
      </c>
      <c r="AH17" s="252"/>
      <c r="AI17" s="253">
        <v>8</v>
      </c>
      <c r="AJ17" s="252"/>
      <c r="AK17" s="253">
        <v>9</v>
      </c>
      <c r="AL17" s="280"/>
      <c r="AM17" s="281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150"/>
      <c r="BB17" s="2"/>
      <c r="BC17" s="2"/>
    </row>
    <row r="18" spans="1:55" ht="13.5" thickTop="1">
      <c r="A18" s="18">
        <v>1</v>
      </c>
      <c r="B18" s="274" t="s">
        <v>12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6"/>
      <c r="U18" s="277" t="s">
        <v>126</v>
      </c>
      <c r="V18" s="278"/>
      <c r="W18" s="279" t="s">
        <v>126</v>
      </c>
      <c r="X18" s="278"/>
      <c r="Y18" s="279" t="s">
        <v>126</v>
      </c>
      <c r="Z18" s="278"/>
      <c r="AA18" s="279" t="s">
        <v>126</v>
      </c>
      <c r="AB18" s="278"/>
      <c r="AC18" s="279" t="s">
        <v>126</v>
      </c>
      <c r="AD18" s="278"/>
      <c r="AE18" s="279" t="s">
        <v>126</v>
      </c>
      <c r="AF18" s="278"/>
      <c r="AG18" s="282"/>
      <c r="AH18" s="284"/>
      <c r="AI18" s="282"/>
      <c r="AJ18" s="284"/>
      <c r="AK18" s="282"/>
      <c r="AL18" s="283"/>
      <c r="AM18" s="257"/>
      <c r="AN18" s="250"/>
      <c r="AO18" s="250"/>
      <c r="AP18" s="250"/>
      <c r="AQ18" s="250"/>
      <c r="AR18" s="250"/>
      <c r="AS18" s="250"/>
      <c r="AT18" s="250"/>
      <c r="AU18" s="250"/>
      <c r="AV18" s="250"/>
      <c r="AW18" s="148"/>
      <c r="AX18" s="148"/>
      <c r="AY18" s="250"/>
      <c r="AZ18" s="250"/>
      <c r="BA18" s="148"/>
      <c r="BB18" s="2"/>
      <c r="BC18" s="2"/>
    </row>
    <row r="19" spans="1:55">
      <c r="A19" s="19">
        <v>2</v>
      </c>
      <c r="B19" s="263" t="s">
        <v>139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270" t="s">
        <v>126</v>
      </c>
      <c r="V19" s="271"/>
      <c r="W19" s="272" t="s">
        <v>126</v>
      </c>
      <c r="X19" s="271"/>
      <c r="Y19" s="272" t="s">
        <v>126</v>
      </c>
      <c r="Z19" s="271"/>
      <c r="AA19" s="272" t="s">
        <v>126</v>
      </c>
      <c r="AB19" s="271"/>
      <c r="AC19" s="272" t="s">
        <v>126</v>
      </c>
      <c r="AD19" s="271"/>
      <c r="AE19" s="272" t="s">
        <v>126</v>
      </c>
      <c r="AF19" s="271"/>
      <c r="AG19" s="268"/>
      <c r="AH19" s="267"/>
      <c r="AI19" s="268"/>
      <c r="AJ19" s="267"/>
      <c r="AK19" s="268"/>
      <c r="AL19" s="269"/>
      <c r="AM19" s="257"/>
      <c r="AN19" s="250"/>
      <c r="AO19" s="250"/>
      <c r="AP19" s="250"/>
      <c r="AQ19" s="250"/>
      <c r="AR19" s="250"/>
      <c r="AS19" s="148"/>
      <c r="AT19" s="148"/>
      <c r="AU19" s="148"/>
      <c r="AV19" s="148"/>
      <c r="AW19" s="148"/>
      <c r="AX19" s="148"/>
      <c r="AY19" s="148"/>
      <c r="AZ19" s="148"/>
      <c r="BA19" s="148"/>
      <c r="BB19" s="2"/>
      <c r="BC19" s="2"/>
    </row>
    <row r="20" spans="1:55">
      <c r="A20" s="19">
        <v>3</v>
      </c>
      <c r="B20" s="263" t="s">
        <v>140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70" t="s">
        <v>126</v>
      </c>
      <c r="V20" s="271"/>
      <c r="W20" s="272" t="s">
        <v>126</v>
      </c>
      <c r="X20" s="271"/>
      <c r="Y20" s="272" t="s">
        <v>126</v>
      </c>
      <c r="Z20" s="271"/>
      <c r="AA20" s="272" t="s">
        <v>126</v>
      </c>
      <c r="AB20" s="271"/>
      <c r="AC20" s="268"/>
      <c r="AD20" s="267"/>
      <c r="AE20" s="268"/>
      <c r="AF20" s="267"/>
      <c r="AG20" s="268"/>
      <c r="AH20" s="267"/>
      <c r="AI20" s="268"/>
      <c r="AJ20" s="267"/>
      <c r="AK20" s="268"/>
      <c r="AL20" s="269"/>
      <c r="AM20" s="149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2"/>
      <c r="BC20" s="2"/>
    </row>
    <row r="21" spans="1:55" ht="13.5" thickBot="1">
      <c r="A21" s="35">
        <v>4</v>
      </c>
      <c r="B21" s="258" t="s">
        <v>141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1" t="s">
        <v>126</v>
      </c>
      <c r="V21" s="262"/>
      <c r="W21" s="329"/>
      <c r="X21" s="331"/>
      <c r="Y21" s="329"/>
      <c r="Z21" s="331"/>
      <c r="AA21" s="329"/>
      <c r="AB21" s="331"/>
      <c r="AC21" s="329"/>
      <c r="AD21" s="331"/>
      <c r="AE21" s="329"/>
      <c r="AF21" s="331"/>
      <c r="AG21" s="329"/>
      <c r="AH21" s="331"/>
      <c r="AI21" s="329"/>
      <c r="AJ21" s="331"/>
      <c r="AK21" s="329"/>
      <c r="AL21" s="330"/>
      <c r="AM21" s="257"/>
      <c r="AN21" s="250"/>
      <c r="AO21" s="250"/>
      <c r="AP21" s="250"/>
      <c r="AQ21" s="250"/>
      <c r="AR21" s="250"/>
      <c r="AS21" s="250"/>
      <c r="AT21" s="250"/>
      <c r="AU21" s="250"/>
      <c r="AV21" s="250"/>
      <c r="AW21" s="148"/>
      <c r="AX21" s="148"/>
      <c r="AY21" s="250"/>
      <c r="AZ21" s="250"/>
      <c r="BA21" s="148"/>
      <c r="BB21" s="2"/>
      <c r="BC21" s="2"/>
    </row>
    <row r="22" spans="1:55" ht="14.25" thickTop="1" thickBot="1">
      <c r="A22" s="5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51">
        <v>9</v>
      </c>
      <c r="V22" s="252"/>
      <c r="W22" s="253">
        <v>8</v>
      </c>
      <c r="X22" s="252"/>
      <c r="Y22" s="253">
        <v>7</v>
      </c>
      <c r="Z22" s="252"/>
      <c r="AA22" s="253">
        <v>6</v>
      </c>
      <c r="AB22" s="252"/>
      <c r="AC22" s="253">
        <v>5</v>
      </c>
      <c r="AD22" s="252"/>
      <c r="AE22" s="253">
        <v>4</v>
      </c>
      <c r="AF22" s="252"/>
      <c r="AG22" s="253">
        <v>3</v>
      </c>
      <c r="AH22" s="252"/>
      <c r="AI22" s="253">
        <v>2</v>
      </c>
      <c r="AJ22" s="252"/>
      <c r="AK22" s="253">
        <v>1</v>
      </c>
      <c r="AL22" s="25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</row>
    <row r="23" spans="1:55" ht="13.5" thickTop="1">
      <c r="A23" s="5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6" t="s">
        <v>19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</row>
    <row r="24" spans="1:55">
      <c r="A24" s="5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</row>
    <row r="25" spans="1:55" s="2" customFormat="1">
      <c r="A25" s="3"/>
      <c r="S25" s="63"/>
      <c r="AI25" s="156"/>
      <c r="AJ25" s="156"/>
      <c r="AK25" s="63"/>
      <c r="AL25" s="156"/>
      <c r="AM25" s="156"/>
      <c r="AN25" s="156"/>
      <c r="AO25" s="156"/>
      <c r="AP25" s="156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</row>
    <row r="26" spans="1:55">
      <c r="A26" s="5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36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2"/>
      <c r="AZ26" s="2"/>
      <c r="BA26" s="2"/>
      <c r="BB26" s="2"/>
      <c r="BC26" s="2"/>
    </row>
    <row r="27" spans="1:55" ht="13.5" thickBot="1">
      <c r="AW27" s="20"/>
      <c r="AX27" s="20"/>
      <c r="AY27" s="20"/>
      <c r="AZ27" s="20"/>
      <c r="BA27" s="20"/>
    </row>
    <row r="28" spans="1:55" s="2" customFormat="1" ht="20.25" thickTop="1" thickBot="1">
      <c r="A28" s="5" t="s">
        <v>25</v>
      </c>
      <c r="AR28" s="208" t="s">
        <v>26</v>
      </c>
      <c r="AS28" s="209"/>
      <c r="AT28" s="209"/>
      <c r="AU28" s="209"/>
      <c r="AV28" s="210"/>
      <c r="AW28" s="208" t="s">
        <v>27</v>
      </c>
      <c r="AX28" s="209"/>
      <c r="AY28" s="209"/>
      <c r="AZ28" s="209"/>
      <c r="BA28" s="210"/>
      <c r="BB28" s="156"/>
    </row>
    <row r="29" spans="1:55" s="2" customFormat="1" ht="13.5" thickTop="1">
      <c r="A29" s="237" t="s">
        <v>28</v>
      </c>
      <c r="B29" s="238"/>
      <c r="C29" s="239"/>
      <c r="D29" s="240" t="s">
        <v>131</v>
      </c>
      <c r="E29" s="241"/>
      <c r="F29" s="241"/>
      <c r="G29" s="241"/>
      <c r="H29" s="242"/>
      <c r="I29" s="243" t="s">
        <v>139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5"/>
      <c r="X29" s="7" t="s">
        <v>13</v>
      </c>
      <c r="Y29" s="240" t="s">
        <v>133</v>
      </c>
      <c r="Z29" s="241"/>
      <c r="AA29" s="241"/>
      <c r="AB29" s="241"/>
      <c r="AC29" s="242"/>
      <c r="AD29" s="243" t="s">
        <v>141</v>
      </c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6"/>
      <c r="AR29" s="247">
        <v>7</v>
      </c>
      <c r="AS29" s="248"/>
      <c r="AT29" s="8" t="s">
        <v>13</v>
      </c>
      <c r="AU29" s="248">
        <v>3</v>
      </c>
      <c r="AV29" s="249"/>
      <c r="AW29" s="247"/>
      <c r="AX29" s="248"/>
      <c r="AY29" s="8" t="s">
        <v>13</v>
      </c>
      <c r="AZ29" s="248"/>
      <c r="BA29" s="249"/>
      <c r="BB29" s="148"/>
    </row>
    <row r="30" spans="1:55" s="2" customFormat="1" ht="13.5" thickBot="1">
      <c r="A30" s="224" t="s">
        <v>31</v>
      </c>
      <c r="B30" s="225"/>
      <c r="C30" s="226"/>
      <c r="D30" s="227" t="s">
        <v>132</v>
      </c>
      <c r="E30" s="228"/>
      <c r="F30" s="228"/>
      <c r="G30" s="228"/>
      <c r="H30" s="229"/>
      <c r="I30" s="230" t="s">
        <v>172</v>
      </c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  <c r="X30" s="10" t="s">
        <v>13</v>
      </c>
      <c r="Y30" s="227" t="s">
        <v>134</v>
      </c>
      <c r="Z30" s="228"/>
      <c r="AA30" s="228"/>
      <c r="AB30" s="228"/>
      <c r="AC30" s="229"/>
      <c r="AD30" s="230" t="s">
        <v>140</v>
      </c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3"/>
      <c r="AR30" s="234">
        <v>1</v>
      </c>
      <c r="AS30" s="235"/>
      <c r="AT30" s="11" t="s">
        <v>13</v>
      </c>
      <c r="AU30" s="235">
        <v>5</v>
      </c>
      <c r="AV30" s="236"/>
      <c r="AW30" s="234"/>
      <c r="AX30" s="235"/>
      <c r="AY30" s="11" t="s">
        <v>13</v>
      </c>
      <c r="AZ30" s="235"/>
      <c r="BA30" s="236"/>
      <c r="BB30" s="148"/>
    </row>
    <row r="31" spans="1:55" s="2" customFormat="1" ht="14.25" thickTop="1" thickBot="1">
      <c r="AJ31" s="21"/>
      <c r="AK31" s="21"/>
      <c r="AL31" s="21"/>
      <c r="AM31" s="21"/>
      <c r="AN31" s="21"/>
      <c r="AO31" s="21"/>
      <c r="AP31" s="21"/>
      <c r="AQ31" s="21"/>
      <c r="AR31" s="22"/>
      <c r="AS31" s="21"/>
      <c r="AT31" s="34"/>
      <c r="AU31" s="22"/>
      <c r="AV31" s="21"/>
      <c r="AW31" s="22"/>
      <c r="AX31" s="21"/>
      <c r="AY31" s="34"/>
      <c r="AZ31" s="22"/>
      <c r="BA31" s="21"/>
      <c r="BB31" s="9"/>
    </row>
    <row r="32" spans="1:55" ht="20.25" thickTop="1" thickBot="1">
      <c r="A32" s="5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08" t="s">
        <v>26</v>
      </c>
      <c r="AS32" s="209"/>
      <c r="AT32" s="209"/>
      <c r="AU32" s="209"/>
      <c r="AV32" s="210"/>
      <c r="AW32" s="208" t="s">
        <v>27</v>
      </c>
      <c r="AX32" s="209"/>
      <c r="AY32" s="209"/>
      <c r="AZ32" s="209"/>
      <c r="BA32" s="210"/>
    </row>
    <row r="33" spans="1:53" ht="14.25" thickTop="1" thickBot="1">
      <c r="A33" s="211" t="s">
        <v>39</v>
      </c>
      <c r="B33" s="212"/>
      <c r="C33" s="213"/>
      <c r="D33" s="214" t="s">
        <v>40</v>
      </c>
      <c r="E33" s="215"/>
      <c r="F33" s="215"/>
      <c r="G33" s="215"/>
      <c r="H33" s="216"/>
      <c r="I33" s="217" t="s">
        <v>139</v>
      </c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9"/>
      <c r="X33" s="12" t="s">
        <v>13</v>
      </c>
      <c r="Y33" s="214" t="s">
        <v>41</v>
      </c>
      <c r="Z33" s="215"/>
      <c r="AA33" s="215"/>
      <c r="AB33" s="215"/>
      <c r="AC33" s="216"/>
      <c r="AD33" s="217" t="s">
        <v>117</v>
      </c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20"/>
      <c r="AR33" s="205">
        <v>0</v>
      </c>
      <c r="AS33" s="206"/>
      <c r="AT33" s="13" t="s">
        <v>13</v>
      </c>
      <c r="AU33" s="206">
        <v>1</v>
      </c>
      <c r="AV33" s="207"/>
      <c r="AW33" s="205"/>
      <c r="AX33" s="206"/>
      <c r="AY33" s="13" t="s">
        <v>13</v>
      </c>
      <c r="AZ33" s="206"/>
      <c r="BA33" s="207"/>
    </row>
    <row r="34" spans="1:53" ht="13.5" thickTop="1"/>
  </sheetData>
  <mergeCells count="176">
    <mergeCell ref="A1:BB1"/>
    <mergeCell ref="A2:BB2"/>
    <mergeCell ref="A3:BB3"/>
    <mergeCell ref="A4:BB4"/>
    <mergeCell ref="A5:BB5"/>
    <mergeCell ref="A7:BA7"/>
    <mergeCell ref="AQ10:AR10"/>
    <mergeCell ref="AS10:AT10"/>
    <mergeCell ref="AU10:AV10"/>
    <mergeCell ref="AO10:AP10"/>
    <mergeCell ref="B11:T11"/>
    <mergeCell ref="Z11:AA11"/>
    <mergeCell ref="AC11:AD11"/>
    <mergeCell ref="AE11:AF11"/>
    <mergeCell ref="AH11:AI11"/>
    <mergeCell ref="AJ11:AK11"/>
    <mergeCell ref="AM11:AN11"/>
    <mergeCell ref="A10:T10"/>
    <mergeCell ref="U10:Y10"/>
    <mergeCell ref="Z10:AD10"/>
    <mergeCell ref="AE10:AI10"/>
    <mergeCell ref="AJ10:AN10"/>
    <mergeCell ref="AS17:AT17"/>
    <mergeCell ref="AU17:AV17"/>
    <mergeCell ref="B13:T13"/>
    <mergeCell ref="U13:V13"/>
    <mergeCell ref="X13:Y13"/>
    <mergeCell ref="Z13:AA13"/>
    <mergeCell ref="AC13:AD13"/>
    <mergeCell ref="AO11:AP11"/>
    <mergeCell ref="AQ11:AR11"/>
    <mergeCell ref="AS11:AT11"/>
    <mergeCell ref="AU11:AV11"/>
    <mergeCell ref="B12:T12"/>
    <mergeCell ref="U12:V12"/>
    <mergeCell ref="X12:Y12"/>
    <mergeCell ref="AE12:AF12"/>
    <mergeCell ref="AH12:AI12"/>
    <mergeCell ref="AJ12:AK12"/>
    <mergeCell ref="AJ13:AK13"/>
    <mergeCell ref="AM13:AN13"/>
    <mergeCell ref="AO13:AP13"/>
    <mergeCell ref="AQ13:AR13"/>
    <mergeCell ref="AS13:AT13"/>
    <mergeCell ref="AU13:AV13"/>
    <mergeCell ref="AM12:AN12"/>
    <mergeCell ref="AH14:AI14"/>
    <mergeCell ref="AS12:AT12"/>
    <mergeCell ref="AU12:AV12"/>
    <mergeCell ref="AO14:AP14"/>
    <mergeCell ref="AQ14:AR14"/>
    <mergeCell ref="AS14:AT14"/>
    <mergeCell ref="AU14:AV14"/>
    <mergeCell ref="AJ15:AN15"/>
    <mergeCell ref="AO15:AP15"/>
    <mergeCell ref="AQ15:AR15"/>
    <mergeCell ref="AS15:AT15"/>
    <mergeCell ref="AO12:AP12"/>
    <mergeCell ref="AQ12:AR12"/>
    <mergeCell ref="B14:T14"/>
    <mergeCell ref="U14:V14"/>
    <mergeCell ref="X14:Y14"/>
    <mergeCell ref="Z14:AA14"/>
    <mergeCell ref="AC14:AD14"/>
    <mergeCell ref="AE14:AF14"/>
    <mergeCell ref="U16:AF16"/>
    <mergeCell ref="A17:T17"/>
    <mergeCell ref="U17:V17"/>
    <mergeCell ref="W17:X17"/>
    <mergeCell ref="Y17:Z17"/>
    <mergeCell ref="AA17:AB17"/>
    <mergeCell ref="AC17:AD17"/>
    <mergeCell ref="AE17:AF17"/>
    <mergeCell ref="AW17:AX17"/>
    <mergeCell ref="AY17:AZ17"/>
    <mergeCell ref="B18:T18"/>
    <mergeCell ref="U18:V18"/>
    <mergeCell ref="W18:X18"/>
    <mergeCell ref="Y18:Z18"/>
    <mergeCell ref="AA18:AB18"/>
    <mergeCell ref="AC18:AD18"/>
    <mergeCell ref="AG17:AH17"/>
    <mergeCell ref="AI17:AJ17"/>
    <mergeCell ref="AK17:AL17"/>
    <mergeCell ref="AM17:AN17"/>
    <mergeCell ref="AO17:AP17"/>
    <mergeCell ref="AQ17:AR17"/>
    <mergeCell ref="AQ18:AR18"/>
    <mergeCell ref="AS18:AT18"/>
    <mergeCell ref="AU18:AV18"/>
    <mergeCell ref="AY18:AZ18"/>
    <mergeCell ref="AK18:AL18"/>
    <mergeCell ref="AM18:AN18"/>
    <mergeCell ref="AO18:AP18"/>
    <mergeCell ref="AE18:AF18"/>
    <mergeCell ref="AG18:AH18"/>
    <mergeCell ref="AI18:AJ18"/>
    <mergeCell ref="AQ19:AR19"/>
    <mergeCell ref="B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E19:AF19"/>
    <mergeCell ref="AG19:AH19"/>
    <mergeCell ref="AI19:AJ19"/>
    <mergeCell ref="AK19:AL19"/>
    <mergeCell ref="AM19:AN19"/>
    <mergeCell ref="AO19:AP19"/>
    <mergeCell ref="AK20:AL20"/>
    <mergeCell ref="B19:T19"/>
    <mergeCell ref="U19:V19"/>
    <mergeCell ref="W19:X19"/>
    <mergeCell ref="Y19:Z19"/>
    <mergeCell ref="AA19:AB19"/>
    <mergeCell ref="AC19:AD19"/>
    <mergeCell ref="B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Y21:AZ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K21:AL21"/>
    <mergeCell ref="AM21:AN21"/>
    <mergeCell ref="AO21:AP21"/>
    <mergeCell ref="AQ21:AR21"/>
    <mergeCell ref="AS21:AT21"/>
    <mergeCell ref="AU21:AV21"/>
    <mergeCell ref="AR28:AV28"/>
    <mergeCell ref="AW28:BA28"/>
    <mergeCell ref="A29:C29"/>
    <mergeCell ref="D29:H29"/>
    <mergeCell ref="I29:W29"/>
    <mergeCell ref="Y29:AC29"/>
    <mergeCell ref="AD29:AQ29"/>
    <mergeCell ref="AR29:AS29"/>
    <mergeCell ref="AU29:AV29"/>
    <mergeCell ref="AW29:AX29"/>
    <mergeCell ref="AZ29:BA29"/>
    <mergeCell ref="A30:C30"/>
    <mergeCell ref="D30:H30"/>
    <mergeCell ref="I30:W30"/>
    <mergeCell ref="Y30:AC30"/>
    <mergeCell ref="AD30:AQ30"/>
    <mergeCell ref="AR30:AS30"/>
    <mergeCell ref="AU30:AV30"/>
    <mergeCell ref="AW30:AX30"/>
    <mergeCell ref="AZ30:BA30"/>
    <mergeCell ref="AW33:AX33"/>
    <mergeCell ref="AZ33:BA33"/>
    <mergeCell ref="AR32:AV32"/>
    <mergeCell ref="AW32:BA32"/>
    <mergeCell ref="A33:C33"/>
    <mergeCell ref="D33:H33"/>
    <mergeCell ref="I33:W33"/>
    <mergeCell ref="Y33:AC33"/>
    <mergeCell ref="AD33:AQ33"/>
    <mergeCell ref="AR33:AS33"/>
    <mergeCell ref="AU33:AV33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4"/>
  <sheetViews>
    <sheetView showGridLines="0" topLeftCell="A5" workbookViewId="0">
      <selection activeCell="BF19" sqref="BD15:BF19"/>
    </sheetView>
  </sheetViews>
  <sheetFormatPr defaultRowHeight="12.75"/>
  <cols>
    <col min="1" max="1" width="3" customWidth="1"/>
    <col min="2" max="54" width="1.7109375" customWidth="1"/>
  </cols>
  <sheetData>
    <row r="1" spans="1:55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5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5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5" ht="23.25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</row>
    <row r="9" spans="1:55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137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5" ht="14.25" thickTop="1" thickBot="1">
      <c r="A10" s="208" t="s">
        <v>135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  <c r="U10" s="221">
        <v>1</v>
      </c>
      <c r="V10" s="222"/>
      <c r="W10" s="222"/>
      <c r="X10" s="222"/>
      <c r="Y10" s="223"/>
      <c r="Z10" s="318">
        <v>2</v>
      </c>
      <c r="AA10" s="222"/>
      <c r="AB10" s="222"/>
      <c r="AC10" s="222"/>
      <c r="AD10" s="223"/>
      <c r="AE10" s="318">
        <v>3</v>
      </c>
      <c r="AF10" s="222"/>
      <c r="AG10" s="222"/>
      <c r="AH10" s="222"/>
      <c r="AI10" s="223"/>
      <c r="AJ10" s="318">
        <v>4</v>
      </c>
      <c r="AK10" s="222"/>
      <c r="AL10" s="222"/>
      <c r="AM10" s="222"/>
      <c r="AN10" s="223"/>
      <c r="AO10" s="325" t="s">
        <v>9</v>
      </c>
      <c r="AP10" s="326"/>
      <c r="AQ10" s="325" t="s">
        <v>10</v>
      </c>
      <c r="AR10" s="326"/>
      <c r="AS10" s="325" t="s">
        <v>11</v>
      </c>
      <c r="AT10" s="326"/>
      <c r="AU10" s="327"/>
      <c r="AV10" s="328"/>
      <c r="AW10" s="40"/>
      <c r="AX10" s="40"/>
      <c r="AY10" s="40"/>
      <c r="AZ10" s="40"/>
      <c r="BA10" s="40"/>
      <c r="BB10" s="151"/>
      <c r="BC10" s="151"/>
    </row>
    <row r="11" spans="1:55" ht="13.5" thickTop="1">
      <c r="A11" s="18">
        <v>1</v>
      </c>
      <c r="B11" s="274" t="s">
        <v>12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  <c r="U11" s="29"/>
      <c r="V11" s="29"/>
      <c r="W11" s="29"/>
      <c r="X11" s="29"/>
      <c r="Y11" s="29"/>
      <c r="Z11" s="315">
        <v>1</v>
      </c>
      <c r="AA11" s="316"/>
      <c r="AB11" s="136" t="s">
        <v>13</v>
      </c>
      <c r="AC11" s="316">
        <v>3</v>
      </c>
      <c r="AD11" s="317"/>
      <c r="AE11" s="315">
        <v>0</v>
      </c>
      <c r="AF11" s="316"/>
      <c r="AG11" s="136" t="s">
        <v>13</v>
      </c>
      <c r="AH11" s="316">
        <v>3</v>
      </c>
      <c r="AI11" s="317"/>
      <c r="AJ11" s="315">
        <v>3</v>
      </c>
      <c r="AK11" s="316"/>
      <c r="AL11" s="136" t="s">
        <v>13</v>
      </c>
      <c r="AM11" s="316">
        <v>5</v>
      </c>
      <c r="AN11" s="317"/>
      <c r="AO11" s="306">
        <f>SUM(U11+Z11+AE11+AJ11)</f>
        <v>4</v>
      </c>
      <c r="AP11" s="306"/>
      <c r="AQ11" s="306">
        <f>SUM(X11+AC11+AH11+AM11)</f>
        <v>11</v>
      </c>
      <c r="AR11" s="306"/>
      <c r="AS11" s="307">
        <v>0</v>
      </c>
      <c r="AT11" s="308"/>
      <c r="AU11" s="292"/>
      <c r="AV11" s="293"/>
      <c r="AW11" s="39"/>
      <c r="AX11" s="39"/>
      <c r="AY11" s="41"/>
      <c r="AZ11" s="41"/>
      <c r="BA11" s="42"/>
      <c r="BB11" s="43"/>
      <c r="BC11" s="43"/>
    </row>
    <row r="12" spans="1:55">
      <c r="A12" s="19">
        <v>2</v>
      </c>
      <c r="B12" s="263" t="s">
        <v>138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5"/>
      <c r="U12" s="640">
        <v>3</v>
      </c>
      <c r="V12" s="310"/>
      <c r="W12" s="126" t="s">
        <v>13</v>
      </c>
      <c r="X12" s="310">
        <v>1</v>
      </c>
      <c r="Y12" s="311"/>
      <c r="Z12" s="27"/>
      <c r="AA12" s="28"/>
      <c r="AB12" s="28"/>
      <c r="AC12" s="28"/>
      <c r="AD12" s="28"/>
      <c r="AE12" s="641">
        <v>1</v>
      </c>
      <c r="AF12" s="642"/>
      <c r="AG12" s="26" t="s">
        <v>13</v>
      </c>
      <c r="AH12" s="642">
        <v>1</v>
      </c>
      <c r="AI12" s="643"/>
      <c r="AJ12" s="309">
        <v>4</v>
      </c>
      <c r="AK12" s="310"/>
      <c r="AL12" s="126" t="s">
        <v>13</v>
      </c>
      <c r="AM12" s="310">
        <v>1</v>
      </c>
      <c r="AN12" s="311"/>
      <c r="AO12" s="294">
        <f>SUM(F12+K12+U12+Z12+AE12+AJ12)</f>
        <v>8</v>
      </c>
      <c r="AP12" s="294"/>
      <c r="AQ12" s="294">
        <f>SUM(X12+AC12+AH12+AM12)</f>
        <v>3</v>
      </c>
      <c r="AR12" s="294"/>
      <c r="AS12" s="290">
        <v>7</v>
      </c>
      <c r="AT12" s="291"/>
      <c r="AU12" s="292"/>
      <c r="AV12" s="293"/>
      <c r="AW12" s="154"/>
      <c r="AX12" s="154"/>
      <c r="AY12" s="154"/>
      <c r="AZ12" s="154"/>
      <c r="BA12" s="44"/>
      <c r="BB12" s="43"/>
      <c r="BC12" s="43"/>
    </row>
    <row r="13" spans="1:55">
      <c r="A13" s="19">
        <v>3</v>
      </c>
      <c r="B13" s="263" t="s">
        <v>117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640">
        <v>3</v>
      </c>
      <c r="V13" s="310"/>
      <c r="W13" s="189" t="s">
        <v>13</v>
      </c>
      <c r="X13" s="310">
        <v>0</v>
      </c>
      <c r="Y13" s="311"/>
      <c r="Z13" s="641">
        <v>1</v>
      </c>
      <c r="AA13" s="642"/>
      <c r="AB13" s="26" t="s">
        <v>13</v>
      </c>
      <c r="AC13" s="642">
        <v>1</v>
      </c>
      <c r="AD13" s="643"/>
      <c r="AE13" s="27"/>
      <c r="AF13" s="28"/>
      <c r="AG13" s="28"/>
      <c r="AH13" s="28"/>
      <c r="AI13" s="28"/>
      <c r="AJ13" s="305">
        <v>2</v>
      </c>
      <c r="AK13" s="303"/>
      <c r="AL13" s="130" t="s">
        <v>13</v>
      </c>
      <c r="AM13" s="303">
        <v>3</v>
      </c>
      <c r="AN13" s="304"/>
      <c r="AO13" s="294">
        <f>SUM(F13+K13+U13+Z13+AE13+AJ13)</f>
        <v>6</v>
      </c>
      <c r="AP13" s="294"/>
      <c r="AQ13" s="294">
        <f>SUM(X13+AC13+AH13+AM13)</f>
        <v>4</v>
      </c>
      <c r="AR13" s="294"/>
      <c r="AS13" s="290">
        <v>4</v>
      </c>
      <c r="AT13" s="291"/>
      <c r="AU13" s="292"/>
      <c r="AV13" s="293"/>
      <c r="AW13" s="154"/>
      <c r="AX13" s="154"/>
      <c r="AY13" s="154"/>
      <c r="AZ13" s="154"/>
      <c r="BA13" s="44"/>
      <c r="BB13" s="43"/>
      <c r="BC13" s="43"/>
    </row>
    <row r="14" spans="1:55" ht="13.5" thickBot="1">
      <c r="A14" s="35">
        <v>4</v>
      </c>
      <c r="B14" s="258" t="s">
        <v>16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285">
        <v>5</v>
      </c>
      <c r="V14" s="286"/>
      <c r="W14" s="135" t="s">
        <v>13</v>
      </c>
      <c r="X14" s="286">
        <v>3</v>
      </c>
      <c r="Y14" s="286"/>
      <c r="Z14" s="633">
        <v>1</v>
      </c>
      <c r="AA14" s="631"/>
      <c r="AB14" s="146" t="s">
        <v>13</v>
      </c>
      <c r="AC14" s="631">
        <v>4</v>
      </c>
      <c r="AD14" s="632"/>
      <c r="AE14" s="287">
        <v>3</v>
      </c>
      <c r="AF14" s="286"/>
      <c r="AG14" s="135" t="s">
        <v>13</v>
      </c>
      <c r="AH14" s="286">
        <v>2</v>
      </c>
      <c r="AI14" s="288"/>
      <c r="AJ14" s="27"/>
      <c r="AK14" s="28"/>
      <c r="AL14" s="28"/>
      <c r="AM14" s="28"/>
      <c r="AN14" s="28"/>
      <c r="AO14" s="294">
        <f>SUM(F14+K14+U14+Z14+AE14+AJ14)</f>
        <v>9</v>
      </c>
      <c r="AP14" s="294"/>
      <c r="AQ14" s="294">
        <f>SUM(X14+AC14+AH14+AM14)</f>
        <v>9</v>
      </c>
      <c r="AR14" s="294"/>
      <c r="AS14" s="290">
        <v>6</v>
      </c>
      <c r="AT14" s="291"/>
      <c r="AU14" s="292"/>
      <c r="AV14" s="293"/>
      <c r="AW14" s="39"/>
      <c r="AX14" s="39"/>
      <c r="AY14" s="45"/>
      <c r="AZ14" s="45"/>
      <c r="BA14" s="46"/>
      <c r="BB14" s="47"/>
      <c r="BC14" s="47"/>
    </row>
    <row r="15" spans="1:55" ht="14.25" thickTop="1" thickBo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95" t="s">
        <v>17</v>
      </c>
      <c r="AK15" s="296"/>
      <c r="AL15" s="296"/>
      <c r="AM15" s="296"/>
      <c r="AN15" s="297"/>
      <c r="AO15" s="298">
        <f>SUM(AO11:AO14)</f>
        <v>27</v>
      </c>
      <c r="AP15" s="299"/>
      <c r="AQ15" s="298">
        <f>SUM(AQ11:AQ14)</f>
        <v>27</v>
      </c>
      <c r="AR15" s="299"/>
      <c r="AS15" s="300"/>
      <c r="AT15" s="301"/>
      <c r="AU15" s="48"/>
      <c r="AV15" s="48"/>
      <c r="AW15" s="48"/>
      <c r="AX15" s="48"/>
      <c r="AY15" s="48"/>
      <c r="AZ15" s="48"/>
      <c r="BA15" s="48"/>
      <c r="BB15" s="49"/>
      <c r="BC15" s="49"/>
    </row>
    <row r="16" spans="1:55" ht="17.25" thickTop="1" thickBo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289" t="s">
        <v>18</v>
      </c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2"/>
      <c r="BC16" s="2"/>
    </row>
    <row r="17" spans="1:55" ht="14.25" thickTop="1" thickBot="1">
      <c r="A17" s="208" t="s">
        <v>135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U17" s="251">
        <v>1</v>
      </c>
      <c r="V17" s="252"/>
      <c r="W17" s="253">
        <v>2</v>
      </c>
      <c r="X17" s="252"/>
      <c r="Y17" s="253">
        <v>3</v>
      </c>
      <c r="Z17" s="252"/>
      <c r="AA17" s="253">
        <v>4</v>
      </c>
      <c r="AB17" s="252"/>
      <c r="AC17" s="253">
        <v>5</v>
      </c>
      <c r="AD17" s="252"/>
      <c r="AE17" s="253">
        <v>6</v>
      </c>
      <c r="AF17" s="252"/>
      <c r="AG17" s="253">
        <v>7</v>
      </c>
      <c r="AH17" s="252"/>
      <c r="AI17" s="253">
        <v>8</v>
      </c>
      <c r="AJ17" s="252"/>
      <c r="AK17" s="253">
        <v>9</v>
      </c>
      <c r="AL17" s="280"/>
      <c r="AM17" s="281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150"/>
      <c r="BB17" s="2"/>
      <c r="BC17" s="2"/>
    </row>
    <row r="18" spans="1:55" ht="13.5" thickTop="1">
      <c r="A18" s="18">
        <v>1</v>
      </c>
      <c r="B18" s="274" t="s">
        <v>12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6"/>
      <c r="U18" s="644"/>
      <c r="V18" s="284"/>
      <c r="W18" s="282"/>
      <c r="X18" s="284"/>
      <c r="Y18" s="282"/>
      <c r="Z18" s="284"/>
      <c r="AA18" s="282"/>
      <c r="AB18" s="284"/>
      <c r="AC18" s="282"/>
      <c r="AD18" s="284"/>
      <c r="AE18" s="282"/>
      <c r="AF18" s="284"/>
      <c r="AG18" s="282"/>
      <c r="AH18" s="284"/>
      <c r="AI18" s="282"/>
      <c r="AJ18" s="284"/>
      <c r="AK18" s="282"/>
      <c r="AL18" s="283"/>
      <c r="AM18" s="257"/>
      <c r="AN18" s="250"/>
      <c r="AO18" s="250"/>
      <c r="AP18" s="250"/>
      <c r="AQ18" s="250"/>
      <c r="AR18" s="250"/>
      <c r="AS18" s="250"/>
      <c r="AT18" s="250"/>
      <c r="AU18" s="250"/>
      <c r="AV18" s="250"/>
      <c r="AW18" s="148"/>
      <c r="AX18" s="148"/>
      <c r="AY18" s="250"/>
      <c r="AZ18" s="250"/>
      <c r="BA18" s="148"/>
      <c r="BB18" s="2"/>
      <c r="BC18" s="2"/>
    </row>
    <row r="19" spans="1:55">
      <c r="A19" s="19">
        <v>2</v>
      </c>
      <c r="B19" s="263" t="s">
        <v>138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270" t="s">
        <v>126</v>
      </c>
      <c r="V19" s="271"/>
      <c r="W19" s="272" t="s">
        <v>126</v>
      </c>
      <c r="X19" s="271"/>
      <c r="Y19" s="272" t="s">
        <v>126</v>
      </c>
      <c r="Z19" s="271"/>
      <c r="AA19" s="272" t="s">
        <v>126</v>
      </c>
      <c r="AB19" s="271"/>
      <c r="AC19" s="272" t="s">
        <v>126</v>
      </c>
      <c r="AD19" s="271"/>
      <c r="AE19" s="272" t="s">
        <v>126</v>
      </c>
      <c r="AF19" s="271"/>
      <c r="AG19" s="272" t="s">
        <v>126</v>
      </c>
      <c r="AH19" s="271"/>
      <c r="AI19" s="268"/>
      <c r="AJ19" s="267"/>
      <c r="AK19" s="268"/>
      <c r="AL19" s="269"/>
      <c r="AM19" s="257"/>
      <c r="AN19" s="250"/>
      <c r="AO19" s="250"/>
      <c r="AP19" s="250"/>
      <c r="AQ19" s="250"/>
      <c r="AR19" s="250"/>
      <c r="AS19" s="148"/>
      <c r="AT19" s="148"/>
      <c r="AU19" s="148"/>
      <c r="AV19" s="148"/>
      <c r="AW19" s="148"/>
      <c r="AX19" s="148"/>
      <c r="AY19" s="148"/>
      <c r="AZ19" s="148"/>
      <c r="BA19" s="148"/>
      <c r="BB19" s="2"/>
      <c r="BC19" s="2"/>
    </row>
    <row r="20" spans="1:55">
      <c r="A20" s="19">
        <v>3</v>
      </c>
      <c r="B20" s="263" t="s">
        <v>117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70" t="s">
        <v>126</v>
      </c>
      <c r="V20" s="271"/>
      <c r="W20" s="272" t="s">
        <v>126</v>
      </c>
      <c r="X20" s="271"/>
      <c r="Y20" s="272" t="s">
        <v>126</v>
      </c>
      <c r="Z20" s="271"/>
      <c r="AA20" s="272" t="s">
        <v>126</v>
      </c>
      <c r="AB20" s="271"/>
      <c r="AC20" s="268"/>
      <c r="AD20" s="267"/>
      <c r="AE20" s="268"/>
      <c r="AF20" s="267"/>
      <c r="AG20" s="268"/>
      <c r="AH20" s="267"/>
      <c r="AI20" s="268"/>
      <c r="AJ20" s="267"/>
      <c r="AK20" s="268"/>
      <c r="AL20" s="269"/>
      <c r="AM20" s="149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2"/>
      <c r="BC20" s="2"/>
    </row>
    <row r="21" spans="1:55" ht="13.5" thickBot="1">
      <c r="A21" s="35">
        <v>4</v>
      </c>
      <c r="B21" s="258" t="s">
        <v>16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1" t="s">
        <v>126</v>
      </c>
      <c r="V21" s="262"/>
      <c r="W21" s="255" t="s">
        <v>126</v>
      </c>
      <c r="X21" s="262"/>
      <c r="Y21" s="255" t="s">
        <v>126</v>
      </c>
      <c r="Z21" s="262"/>
      <c r="AA21" s="255" t="s">
        <v>126</v>
      </c>
      <c r="AB21" s="262"/>
      <c r="AC21" s="255" t="s">
        <v>126</v>
      </c>
      <c r="AD21" s="262"/>
      <c r="AE21" s="255" t="s">
        <v>126</v>
      </c>
      <c r="AF21" s="262"/>
      <c r="AG21" s="329"/>
      <c r="AH21" s="331"/>
      <c r="AI21" s="329"/>
      <c r="AJ21" s="331"/>
      <c r="AK21" s="329"/>
      <c r="AL21" s="330"/>
      <c r="AM21" s="257"/>
      <c r="AN21" s="250"/>
      <c r="AO21" s="250"/>
      <c r="AP21" s="250"/>
      <c r="AQ21" s="250"/>
      <c r="AR21" s="250"/>
      <c r="AS21" s="250"/>
      <c r="AT21" s="250"/>
      <c r="AU21" s="250"/>
      <c r="AV21" s="250"/>
      <c r="AW21" s="148"/>
      <c r="AX21" s="148"/>
      <c r="AY21" s="250"/>
      <c r="AZ21" s="250"/>
      <c r="BA21" s="148"/>
      <c r="BB21" s="2"/>
      <c r="BC21" s="2"/>
    </row>
    <row r="22" spans="1:55" ht="14.25" thickTop="1" thickBot="1">
      <c r="A22" s="5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51">
        <v>9</v>
      </c>
      <c r="V22" s="252"/>
      <c r="W22" s="253">
        <v>8</v>
      </c>
      <c r="X22" s="252"/>
      <c r="Y22" s="253">
        <v>7</v>
      </c>
      <c r="Z22" s="252"/>
      <c r="AA22" s="253">
        <v>6</v>
      </c>
      <c r="AB22" s="252"/>
      <c r="AC22" s="253">
        <v>5</v>
      </c>
      <c r="AD22" s="252"/>
      <c r="AE22" s="253">
        <v>4</v>
      </c>
      <c r="AF22" s="252"/>
      <c r="AG22" s="253">
        <v>3</v>
      </c>
      <c r="AH22" s="252"/>
      <c r="AI22" s="253">
        <v>2</v>
      </c>
      <c r="AJ22" s="252"/>
      <c r="AK22" s="253">
        <v>1</v>
      </c>
      <c r="AL22" s="25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</row>
    <row r="23" spans="1:55" ht="13.5" thickTop="1">
      <c r="A23" s="5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6" t="s">
        <v>19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</row>
    <row r="24" spans="1:55">
      <c r="A24" s="5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</row>
    <row r="25" spans="1:55" s="2" customFormat="1">
      <c r="A25" s="3"/>
      <c r="S25" s="63"/>
      <c r="AI25" s="156"/>
      <c r="AJ25" s="156"/>
      <c r="AK25" s="63"/>
      <c r="AL25" s="156"/>
      <c r="AM25" s="156"/>
      <c r="AN25" s="156"/>
      <c r="AO25" s="156"/>
      <c r="AP25" s="156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</row>
    <row r="26" spans="1:55">
      <c r="A26" s="5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36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2"/>
      <c r="AZ26" s="2"/>
      <c r="BA26" s="2"/>
      <c r="BB26" s="2"/>
      <c r="BC26" s="2"/>
    </row>
    <row r="27" spans="1:55" ht="13.5" thickBot="1">
      <c r="AW27" s="20"/>
      <c r="AX27" s="20"/>
      <c r="AY27" s="20"/>
      <c r="AZ27" s="20"/>
      <c r="BA27" s="20"/>
    </row>
    <row r="28" spans="1:55" s="2" customFormat="1" ht="20.25" thickTop="1" thickBot="1">
      <c r="A28" s="5" t="s">
        <v>25</v>
      </c>
      <c r="AR28" s="208" t="s">
        <v>26</v>
      </c>
      <c r="AS28" s="209"/>
      <c r="AT28" s="209"/>
      <c r="AU28" s="209"/>
      <c r="AV28" s="210"/>
      <c r="AW28" s="208" t="s">
        <v>27</v>
      </c>
      <c r="AX28" s="209"/>
      <c r="AY28" s="209"/>
      <c r="AZ28" s="209"/>
      <c r="BA28" s="210"/>
      <c r="BB28" s="156"/>
    </row>
    <row r="29" spans="1:55" s="2" customFormat="1" ht="13.5" thickTop="1">
      <c r="A29" s="237" t="s">
        <v>28</v>
      </c>
      <c r="B29" s="238"/>
      <c r="C29" s="239"/>
      <c r="D29" s="240" t="s">
        <v>131</v>
      </c>
      <c r="E29" s="241"/>
      <c r="F29" s="241"/>
      <c r="G29" s="241"/>
      <c r="H29" s="242"/>
      <c r="I29" s="243" t="s">
        <v>191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5"/>
      <c r="X29" s="7" t="s">
        <v>13</v>
      </c>
      <c r="Y29" s="240" t="s">
        <v>133</v>
      </c>
      <c r="Z29" s="241"/>
      <c r="AA29" s="241"/>
      <c r="AB29" s="241"/>
      <c r="AC29" s="242"/>
      <c r="AD29" s="243" t="s">
        <v>172</v>
      </c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6"/>
      <c r="AR29" s="247">
        <v>4</v>
      </c>
      <c r="AS29" s="248"/>
      <c r="AT29" s="8" t="s">
        <v>13</v>
      </c>
      <c r="AU29" s="248">
        <v>4</v>
      </c>
      <c r="AV29" s="249"/>
      <c r="AW29" s="247">
        <v>3</v>
      </c>
      <c r="AX29" s="248"/>
      <c r="AY29" s="8" t="s">
        <v>13</v>
      </c>
      <c r="AZ29" s="248">
        <v>2</v>
      </c>
      <c r="BA29" s="249"/>
      <c r="BB29" s="148"/>
    </row>
    <row r="30" spans="1:55" s="2" customFormat="1" ht="13.5" thickBot="1">
      <c r="A30" s="224" t="s">
        <v>31</v>
      </c>
      <c r="B30" s="225"/>
      <c r="C30" s="226"/>
      <c r="D30" s="227" t="s">
        <v>132</v>
      </c>
      <c r="E30" s="228"/>
      <c r="F30" s="228"/>
      <c r="G30" s="228"/>
      <c r="H30" s="229"/>
      <c r="I30" s="230" t="s">
        <v>16</v>
      </c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  <c r="X30" s="10" t="s">
        <v>13</v>
      </c>
      <c r="Y30" s="227" t="s">
        <v>134</v>
      </c>
      <c r="Z30" s="228"/>
      <c r="AA30" s="228"/>
      <c r="AB30" s="228"/>
      <c r="AC30" s="229"/>
      <c r="AD30" s="230" t="s">
        <v>200</v>
      </c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3"/>
      <c r="AR30" s="234">
        <v>2</v>
      </c>
      <c r="AS30" s="235"/>
      <c r="AT30" s="11" t="s">
        <v>13</v>
      </c>
      <c r="AU30" s="235">
        <v>2</v>
      </c>
      <c r="AV30" s="236"/>
      <c r="AW30" s="234">
        <v>0</v>
      </c>
      <c r="AX30" s="235"/>
      <c r="AY30" s="11" t="s">
        <v>13</v>
      </c>
      <c r="AZ30" s="235">
        <v>2</v>
      </c>
      <c r="BA30" s="236"/>
      <c r="BB30" s="148"/>
    </row>
    <row r="31" spans="1:55" s="2" customFormat="1" ht="14.25" thickTop="1" thickBot="1">
      <c r="AJ31" s="21"/>
      <c r="AK31" s="21"/>
      <c r="AL31" s="21"/>
      <c r="AM31" s="21"/>
      <c r="AN31" s="21"/>
      <c r="AO31" s="21"/>
      <c r="AP31" s="21"/>
      <c r="AQ31" s="21"/>
      <c r="AR31" s="22"/>
      <c r="AS31" s="21"/>
      <c r="AT31" s="34"/>
      <c r="AU31" s="22"/>
      <c r="AV31" s="21"/>
      <c r="AW31" s="22"/>
      <c r="AX31" s="21"/>
      <c r="AY31" s="34"/>
      <c r="AZ31" s="22"/>
      <c r="BA31" s="21"/>
      <c r="BB31" s="9"/>
    </row>
    <row r="32" spans="1:55" ht="20.25" thickTop="1" thickBot="1">
      <c r="A32" s="5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08" t="s">
        <v>26</v>
      </c>
      <c r="AS32" s="209"/>
      <c r="AT32" s="209"/>
      <c r="AU32" s="209"/>
      <c r="AV32" s="210"/>
      <c r="AW32" s="208" t="s">
        <v>27</v>
      </c>
      <c r="AX32" s="209"/>
      <c r="AY32" s="209"/>
      <c r="AZ32" s="209"/>
      <c r="BA32" s="210"/>
    </row>
    <row r="33" spans="1:53" ht="14.25" thickTop="1" thickBot="1">
      <c r="A33" s="211" t="s">
        <v>39</v>
      </c>
      <c r="B33" s="212"/>
      <c r="C33" s="213"/>
      <c r="D33" s="214" t="s">
        <v>40</v>
      </c>
      <c r="E33" s="215"/>
      <c r="F33" s="215"/>
      <c r="G33" s="215"/>
      <c r="H33" s="216"/>
      <c r="I33" s="217" t="s">
        <v>218</v>
      </c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9"/>
      <c r="X33" s="12" t="s">
        <v>13</v>
      </c>
      <c r="Y33" s="214" t="s">
        <v>41</v>
      </c>
      <c r="Z33" s="215"/>
      <c r="AA33" s="215"/>
      <c r="AB33" s="215"/>
      <c r="AC33" s="216"/>
      <c r="AD33" s="217" t="s">
        <v>117</v>
      </c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20"/>
      <c r="AR33" s="205">
        <v>0</v>
      </c>
      <c r="AS33" s="206"/>
      <c r="AT33" s="13" t="s">
        <v>13</v>
      </c>
      <c r="AU33" s="206">
        <v>3</v>
      </c>
      <c r="AV33" s="207"/>
      <c r="AW33" s="205"/>
      <c r="AX33" s="206"/>
      <c r="AY33" s="13" t="s">
        <v>13</v>
      </c>
      <c r="AZ33" s="206"/>
      <c r="BA33" s="207"/>
    </row>
    <row r="34" spans="1:53" ht="13.5" thickTop="1"/>
  </sheetData>
  <mergeCells count="176">
    <mergeCell ref="A1:BB1"/>
    <mergeCell ref="A2:BB2"/>
    <mergeCell ref="A3:BB3"/>
    <mergeCell ref="A4:BB4"/>
    <mergeCell ref="A5:BB5"/>
    <mergeCell ref="A7:BA7"/>
    <mergeCell ref="AQ10:AR10"/>
    <mergeCell ref="AS10:AT10"/>
    <mergeCell ref="AU10:AV10"/>
    <mergeCell ref="AO10:AP10"/>
    <mergeCell ref="B11:T11"/>
    <mergeCell ref="Z11:AA11"/>
    <mergeCell ref="AC11:AD11"/>
    <mergeCell ref="AE11:AF11"/>
    <mergeCell ref="AH11:AI11"/>
    <mergeCell ref="AJ11:AK11"/>
    <mergeCell ref="AM11:AN11"/>
    <mergeCell ref="A10:T10"/>
    <mergeCell ref="U10:Y10"/>
    <mergeCell ref="Z10:AD10"/>
    <mergeCell ref="AE10:AI10"/>
    <mergeCell ref="AJ10:AN10"/>
    <mergeCell ref="AS17:AT17"/>
    <mergeCell ref="AU17:AV17"/>
    <mergeCell ref="B13:T13"/>
    <mergeCell ref="U13:V13"/>
    <mergeCell ref="X13:Y13"/>
    <mergeCell ref="Z13:AA13"/>
    <mergeCell ref="AC13:AD13"/>
    <mergeCell ref="AO11:AP11"/>
    <mergeCell ref="AQ11:AR11"/>
    <mergeCell ref="AS11:AT11"/>
    <mergeCell ref="AU11:AV11"/>
    <mergeCell ref="B12:T12"/>
    <mergeCell ref="U12:V12"/>
    <mergeCell ref="X12:Y12"/>
    <mergeCell ref="AE12:AF12"/>
    <mergeCell ref="AH12:AI12"/>
    <mergeCell ref="AJ12:AK12"/>
    <mergeCell ref="AJ13:AK13"/>
    <mergeCell ref="AM13:AN13"/>
    <mergeCell ref="AO13:AP13"/>
    <mergeCell ref="AQ13:AR13"/>
    <mergeCell ref="AS13:AT13"/>
    <mergeCell ref="AU13:AV13"/>
    <mergeCell ref="AM12:AN12"/>
    <mergeCell ref="AH14:AI14"/>
    <mergeCell ref="AS12:AT12"/>
    <mergeCell ref="AU12:AV12"/>
    <mergeCell ref="AO14:AP14"/>
    <mergeCell ref="AQ14:AR14"/>
    <mergeCell ref="AS14:AT14"/>
    <mergeCell ref="AU14:AV14"/>
    <mergeCell ref="AJ15:AN15"/>
    <mergeCell ref="AO15:AP15"/>
    <mergeCell ref="AQ15:AR15"/>
    <mergeCell ref="AS15:AT15"/>
    <mergeCell ref="AO12:AP12"/>
    <mergeCell ref="AQ12:AR12"/>
    <mergeCell ref="B14:T14"/>
    <mergeCell ref="U14:V14"/>
    <mergeCell ref="X14:Y14"/>
    <mergeCell ref="Z14:AA14"/>
    <mergeCell ref="AC14:AD14"/>
    <mergeCell ref="AE14:AF14"/>
    <mergeCell ref="U16:AF16"/>
    <mergeCell ref="A17:T17"/>
    <mergeCell ref="U17:V17"/>
    <mergeCell ref="W17:X17"/>
    <mergeCell ref="Y17:Z17"/>
    <mergeCell ref="AA17:AB17"/>
    <mergeCell ref="AC17:AD17"/>
    <mergeCell ref="AE17:AF17"/>
    <mergeCell ref="AW17:AX17"/>
    <mergeCell ref="AY17:AZ17"/>
    <mergeCell ref="B18:T18"/>
    <mergeCell ref="U18:V18"/>
    <mergeCell ref="W18:X18"/>
    <mergeCell ref="Y18:Z18"/>
    <mergeCell ref="AA18:AB18"/>
    <mergeCell ref="AC18:AD18"/>
    <mergeCell ref="AG17:AH17"/>
    <mergeCell ref="AI17:AJ17"/>
    <mergeCell ref="AK17:AL17"/>
    <mergeCell ref="AM17:AN17"/>
    <mergeCell ref="AO17:AP17"/>
    <mergeCell ref="AQ17:AR17"/>
    <mergeCell ref="AQ18:AR18"/>
    <mergeCell ref="AS18:AT18"/>
    <mergeCell ref="AU18:AV18"/>
    <mergeCell ref="AY18:AZ18"/>
    <mergeCell ref="AK18:AL18"/>
    <mergeCell ref="AM18:AN18"/>
    <mergeCell ref="AO18:AP18"/>
    <mergeCell ref="AE18:AF18"/>
    <mergeCell ref="AG18:AH18"/>
    <mergeCell ref="AI18:AJ18"/>
    <mergeCell ref="AQ19:AR19"/>
    <mergeCell ref="B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E19:AF19"/>
    <mergeCell ref="AG19:AH19"/>
    <mergeCell ref="AI19:AJ19"/>
    <mergeCell ref="AK19:AL19"/>
    <mergeCell ref="AM19:AN19"/>
    <mergeCell ref="AO19:AP19"/>
    <mergeCell ref="AK20:AL20"/>
    <mergeCell ref="B19:T19"/>
    <mergeCell ref="U19:V19"/>
    <mergeCell ref="W19:X19"/>
    <mergeCell ref="Y19:Z19"/>
    <mergeCell ref="AA19:AB19"/>
    <mergeCell ref="AC19:AD19"/>
    <mergeCell ref="B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Y21:AZ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K21:AL21"/>
    <mergeCell ref="AM21:AN21"/>
    <mergeCell ref="AO21:AP21"/>
    <mergeCell ref="AQ21:AR21"/>
    <mergeCell ref="AS21:AT21"/>
    <mergeCell ref="AU21:AV21"/>
    <mergeCell ref="AR28:AV28"/>
    <mergeCell ref="AW28:BA28"/>
    <mergeCell ref="A29:C29"/>
    <mergeCell ref="D29:H29"/>
    <mergeCell ref="I29:W29"/>
    <mergeCell ref="Y29:AC29"/>
    <mergeCell ref="AD29:AQ29"/>
    <mergeCell ref="AR29:AS29"/>
    <mergeCell ref="AU29:AV29"/>
    <mergeCell ref="AW29:AX29"/>
    <mergeCell ref="AZ29:BA29"/>
    <mergeCell ref="A30:C30"/>
    <mergeCell ref="D30:H30"/>
    <mergeCell ref="I30:W30"/>
    <mergeCell ref="Y30:AC30"/>
    <mergeCell ref="AD30:AQ30"/>
    <mergeCell ref="AR30:AS30"/>
    <mergeCell ref="AU30:AV30"/>
    <mergeCell ref="AW30:AX30"/>
    <mergeCell ref="AZ30:BA30"/>
    <mergeCell ref="AW33:AX33"/>
    <mergeCell ref="AZ33:BA33"/>
    <mergeCell ref="AR32:AV32"/>
    <mergeCell ref="AW32:BA32"/>
    <mergeCell ref="A33:C33"/>
    <mergeCell ref="D33:H33"/>
    <mergeCell ref="I33:W33"/>
    <mergeCell ref="Y33:AC33"/>
    <mergeCell ref="AD33:AQ33"/>
    <mergeCell ref="AR33:AS33"/>
    <mergeCell ref="AU33:AV33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8"/>
  <sheetViews>
    <sheetView showGridLines="0" topLeftCell="A31" workbookViewId="0">
      <selection activeCell="BC47" sqref="BC47"/>
    </sheetView>
  </sheetViews>
  <sheetFormatPr defaultRowHeight="12.75"/>
  <cols>
    <col min="1" max="1" width="3" customWidth="1"/>
    <col min="2" max="53" width="1.7109375" customWidth="1"/>
  </cols>
  <sheetData>
    <row r="1" spans="1:53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</row>
    <row r="2" spans="1:53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</row>
    <row r="3" spans="1:53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</row>
    <row r="4" spans="1:53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</row>
    <row r="5" spans="1:53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</row>
    <row r="6" spans="1:5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</row>
    <row r="7" spans="1:53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3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3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111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3" s="2" customFormat="1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221" t="s">
        <v>112</v>
      </c>
      <c r="T10" s="222"/>
      <c r="U10" s="222"/>
      <c r="V10" s="222"/>
      <c r="W10" s="223"/>
      <c r="X10" s="318" t="s">
        <v>113</v>
      </c>
      <c r="Y10" s="222"/>
      <c r="Z10" s="222"/>
      <c r="AA10" s="222"/>
      <c r="AB10" s="223"/>
      <c r="AC10" s="318" t="s">
        <v>114</v>
      </c>
      <c r="AD10" s="222"/>
      <c r="AE10" s="222"/>
      <c r="AF10" s="222"/>
      <c r="AG10" s="668"/>
      <c r="AH10" s="325" t="s">
        <v>9</v>
      </c>
      <c r="AI10" s="326"/>
      <c r="AJ10" s="325" t="s">
        <v>10</v>
      </c>
      <c r="AK10" s="326"/>
      <c r="AL10" s="325" t="s">
        <v>11</v>
      </c>
      <c r="AM10" s="326"/>
      <c r="AN10" s="653"/>
      <c r="AO10" s="654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</row>
    <row r="11" spans="1:53" s="2" customFormat="1" ht="13.5" thickTop="1">
      <c r="A11" s="59">
        <v>1</v>
      </c>
      <c r="B11" s="645" t="s">
        <v>115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7"/>
      <c r="S11" s="663">
        <v>3</v>
      </c>
      <c r="T11" s="374"/>
      <c r="U11" s="168" t="s">
        <v>13</v>
      </c>
      <c r="V11" s="374">
        <v>4</v>
      </c>
      <c r="W11" s="375"/>
      <c r="X11" s="565">
        <v>1</v>
      </c>
      <c r="Y11" s="557"/>
      <c r="Z11" s="138" t="s">
        <v>13</v>
      </c>
      <c r="AA11" s="557">
        <v>9</v>
      </c>
      <c r="AB11" s="558"/>
      <c r="AC11" s="565">
        <v>1</v>
      </c>
      <c r="AD11" s="557"/>
      <c r="AE11" s="138" t="s">
        <v>13</v>
      </c>
      <c r="AF11" s="557">
        <v>4</v>
      </c>
      <c r="AG11" s="558"/>
      <c r="AH11" s="514">
        <f>SUM(S11+X11+AC11)</f>
        <v>5</v>
      </c>
      <c r="AI11" s="515"/>
      <c r="AJ11" s="514">
        <f>SUM(V11+AA11+AF11)</f>
        <v>17</v>
      </c>
      <c r="AK11" s="515"/>
      <c r="AL11" s="664">
        <v>0</v>
      </c>
      <c r="AM11" s="665"/>
      <c r="AN11" s="650"/>
      <c r="AO11" s="651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</row>
    <row r="12" spans="1:53" s="2" customFormat="1">
      <c r="A12" s="65">
        <v>2</v>
      </c>
      <c r="B12" s="263" t="s">
        <v>116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5"/>
      <c r="S12" s="556">
        <v>3</v>
      </c>
      <c r="T12" s="368"/>
      <c r="U12" s="139" t="s">
        <v>13</v>
      </c>
      <c r="V12" s="368">
        <v>2</v>
      </c>
      <c r="W12" s="369"/>
      <c r="X12" s="367">
        <v>3</v>
      </c>
      <c r="Y12" s="368"/>
      <c r="Z12" s="139" t="s">
        <v>13</v>
      </c>
      <c r="AA12" s="368">
        <v>1</v>
      </c>
      <c r="AB12" s="369"/>
      <c r="AC12" s="366">
        <v>1</v>
      </c>
      <c r="AD12" s="364"/>
      <c r="AE12" s="134" t="s">
        <v>13</v>
      </c>
      <c r="AF12" s="364">
        <v>3</v>
      </c>
      <c r="AG12" s="516"/>
      <c r="AH12" s="517">
        <f>SUM(S12+X12+AC12)</f>
        <v>7</v>
      </c>
      <c r="AI12" s="518"/>
      <c r="AJ12" s="517">
        <f>SUM(V12+AA12+AF12)</f>
        <v>6</v>
      </c>
      <c r="AK12" s="518"/>
      <c r="AL12" s="519">
        <v>6</v>
      </c>
      <c r="AM12" s="520"/>
      <c r="AN12" s="650"/>
      <c r="AO12" s="651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</row>
    <row r="13" spans="1:53" s="2" customFormat="1" ht="13.5" thickBot="1">
      <c r="A13" s="64">
        <v>3</v>
      </c>
      <c r="B13" s="258" t="s">
        <v>117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0"/>
      <c r="S13" s="359">
        <v>4</v>
      </c>
      <c r="T13" s="360"/>
      <c r="U13" s="163" t="s">
        <v>13</v>
      </c>
      <c r="V13" s="360">
        <v>2</v>
      </c>
      <c r="W13" s="362"/>
      <c r="X13" s="361">
        <v>7</v>
      </c>
      <c r="Y13" s="360"/>
      <c r="Z13" s="163" t="s">
        <v>13</v>
      </c>
      <c r="AA13" s="360">
        <v>3</v>
      </c>
      <c r="AB13" s="362"/>
      <c r="AC13" s="609">
        <v>2</v>
      </c>
      <c r="AD13" s="610"/>
      <c r="AE13" s="171" t="s">
        <v>13</v>
      </c>
      <c r="AF13" s="610">
        <v>2</v>
      </c>
      <c r="AG13" s="666"/>
      <c r="AH13" s="522">
        <f>SUM(S13+X13+AC13)</f>
        <v>13</v>
      </c>
      <c r="AI13" s="523"/>
      <c r="AJ13" s="522">
        <f>SUM(V13+AA13+AF13)</f>
        <v>7</v>
      </c>
      <c r="AK13" s="523"/>
      <c r="AL13" s="524">
        <v>7</v>
      </c>
      <c r="AM13" s="525"/>
      <c r="AN13" s="650"/>
      <c r="AO13" s="651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</row>
    <row r="14" spans="1:53" s="2" customFormat="1" ht="14.25" thickTop="1" thickBot="1">
      <c r="A14" s="3"/>
      <c r="N14" s="4"/>
      <c r="S14" s="4"/>
      <c r="X14" s="4"/>
      <c r="AC14" s="575" t="s">
        <v>17</v>
      </c>
      <c r="AD14" s="575"/>
      <c r="AE14" s="575"/>
      <c r="AF14" s="575"/>
      <c r="AG14" s="575"/>
      <c r="AH14" s="648">
        <f>SUM(AH11:AH13)</f>
        <v>25</v>
      </c>
      <c r="AI14" s="649"/>
      <c r="AJ14" s="648">
        <f>SUM(AJ11:AJ13)</f>
        <v>30</v>
      </c>
      <c r="AK14" s="649"/>
      <c r="AL14" s="55"/>
      <c r="AM14" s="60"/>
      <c r="AN14" s="61"/>
      <c r="AO14" s="61"/>
      <c r="AP14" s="61"/>
      <c r="AQ14" s="61"/>
      <c r="AR14" s="58"/>
      <c r="AS14" s="58"/>
      <c r="AT14" s="58"/>
      <c r="AU14" s="58"/>
      <c r="AV14" s="58"/>
      <c r="AW14" s="58"/>
      <c r="AX14" s="58"/>
      <c r="AY14" s="58"/>
      <c r="AZ14" s="58"/>
      <c r="BA14" s="58"/>
    </row>
    <row r="15" spans="1:53" s="2" customFormat="1" ht="13.5" thickTop="1">
      <c r="A15" s="3"/>
      <c r="N15" s="4"/>
      <c r="S15" s="4"/>
      <c r="X15" s="4"/>
      <c r="AC15" s="4"/>
      <c r="AH15" s="4"/>
      <c r="AI15" s="4"/>
      <c r="AM15" s="4"/>
      <c r="AR15" s="62"/>
      <c r="AS15" s="62"/>
      <c r="AT15" s="62"/>
      <c r="AU15" s="62"/>
      <c r="AV15" s="62"/>
      <c r="AW15" s="60"/>
      <c r="AX15" s="60"/>
      <c r="AY15" s="60"/>
      <c r="AZ15" s="60"/>
      <c r="BA15" s="62"/>
    </row>
    <row r="16" spans="1:53" s="2" customFormat="1" ht="16.5" thickBot="1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289" t="s">
        <v>18</v>
      </c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 spans="1:56" s="2" customFormat="1" ht="14.25" thickTop="1" thickBot="1">
      <c r="A17" s="208" t="s">
        <v>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10"/>
      <c r="S17" s="251">
        <v>1</v>
      </c>
      <c r="T17" s="252"/>
      <c r="U17" s="253">
        <v>2</v>
      </c>
      <c r="V17" s="252"/>
      <c r="W17" s="253">
        <v>3</v>
      </c>
      <c r="X17" s="252"/>
      <c r="Y17" s="253">
        <v>4</v>
      </c>
      <c r="Z17" s="252"/>
      <c r="AA17" s="253">
        <v>5</v>
      </c>
      <c r="AB17" s="252"/>
      <c r="AC17" s="253">
        <v>6</v>
      </c>
      <c r="AD17" s="280"/>
      <c r="AE17" s="253">
        <v>7</v>
      </c>
      <c r="AF17" s="252"/>
      <c r="AG17" s="253">
        <v>8</v>
      </c>
      <c r="AH17" s="252"/>
      <c r="AI17" s="253">
        <v>9</v>
      </c>
      <c r="AJ17" s="254"/>
      <c r="AK17" s="652"/>
      <c r="AL17" s="652"/>
      <c r="AM17" s="652"/>
      <c r="AN17" s="652"/>
      <c r="AO17" s="652"/>
      <c r="AP17" s="652"/>
      <c r="AQ17" s="652"/>
      <c r="AR17" s="652"/>
      <c r="AS17" s="652"/>
      <c r="AT17" s="652"/>
      <c r="AU17" s="652"/>
      <c r="AV17" s="652"/>
      <c r="AW17" s="328"/>
      <c r="AX17" s="328"/>
      <c r="AY17" s="273"/>
      <c r="AZ17" s="273"/>
      <c r="BA17" s="108"/>
    </row>
    <row r="18" spans="1:56" s="2" customFormat="1" ht="13.5" thickTop="1">
      <c r="A18" s="59">
        <v>1</v>
      </c>
      <c r="B18" s="645" t="s">
        <v>115</v>
      </c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7"/>
      <c r="S18" s="667"/>
      <c r="T18" s="580"/>
      <c r="U18" s="579"/>
      <c r="V18" s="580"/>
      <c r="W18" s="579"/>
      <c r="X18" s="580"/>
      <c r="Y18" s="579"/>
      <c r="Z18" s="580"/>
      <c r="AA18" s="579"/>
      <c r="AB18" s="580"/>
      <c r="AC18" s="579"/>
      <c r="AD18" s="657"/>
      <c r="AE18" s="579"/>
      <c r="AF18" s="580"/>
      <c r="AG18" s="579"/>
      <c r="AH18" s="580"/>
      <c r="AI18" s="579"/>
      <c r="AJ18" s="581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6"/>
      <c r="AV18" s="656"/>
      <c r="AW18" s="536"/>
      <c r="AX18" s="536"/>
      <c r="AY18" s="250"/>
      <c r="AZ18" s="250"/>
      <c r="BA18" s="106"/>
    </row>
    <row r="19" spans="1:56" s="2" customFormat="1">
      <c r="A19" s="65">
        <v>2</v>
      </c>
      <c r="B19" s="263" t="s">
        <v>116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5"/>
      <c r="S19" s="270" t="s">
        <v>126</v>
      </c>
      <c r="T19" s="271"/>
      <c r="U19" s="272" t="s">
        <v>126</v>
      </c>
      <c r="V19" s="271"/>
      <c r="W19" s="272" t="s">
        <v>126</v>
      </c>
      <c r="X19" s="271"/>
      <c r="Y19" s="272" t="s">
        <v>126</v>
      </c>
      <c r="Z19" s="271"/>
      <c r="AA19" s="272" t="s">
        <v>126</v>
      </c>
      <c r="AB19" s="271"/>
      <c r="AC19" s="272" t="s">
        <v>126</v>
      </c>
      <c r="AD19" s="655"/>
      <c r="AE19" s="268"/>
      <c r="AF19" s="267"/>
      <c r="AG19" s="268"/>
      <c r="AH19" s="267"/>
      <c r="AI19" s="268"/>
      <c r="AJ19" s="537"/>
      <c r="AK19" s="656"/>
      <c r="AL19" s="656"/>
      <c r="AM19" s="656"/>
      <c r="AN19" s="656"/>
      <c r="AO19" s="656"/>
      <c r="AP19" s="656"/>
      <c r="AQ19" s="656"/>
      <c r="AR19" s="656"/>
      <c r="AS19" s="656"/>
      <c r="AT19" s="656"/>
      <c r="AU19" s="656"/>
      <c r="AV19" s="656"/>
      <c r="AW19" s="536"/>
      <c r="AX19" s="536"/>
      <c r="AY19" s="250"/>
      <c r="AZ19" s="250"/>
      <c r="BA19" s="106"/>
    </row>
    <row r="20" spans="1:56" s="2" customFormat="1" ht="13.5" thickBot="1">
      <c r="A20" s="64">
        <v>3</v>
      </c>
      <c r="B20" s="258" t="s">
        <v>117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60"/>
      <c r="S20" s="261" t="s">
        <v>126</v>
      </c>
      <c r="T20" s="262"/>
      <c r="U20" s="255" t="s">
        <v>126</v>
      </c>
      <c r="V20" s="262"/>
      <c r="W20" s="255" t="s">
        <v>126</v>
      </c>
      <c r="X20" s="262"/>
      <c r="Y20" s="255" t="s">
        <v>126</v>
      </c>
      <c r="Z20" s="262"/>
      <c r="AA20" s="255" t="s">
        <v>126</v>
      </c>
      <c r="AB20" s="262"/>
      <c r="AC20" s="255" t="s">
        <v>126</v>
      </c>
      <c r="AD20" s="256"/>
      <c r="AE20" s="255" t="s">
        <v>126</v>
      </c>
      <c r="AF20" s="262"/>
      <c r="AG20" s="329"/>
      <c r="AH20" s="331"/>
      <c r="AI20" s="329"/>
      <c r="AJ20" s="588"/>
      <c r="AK20" s="656"/>
      <c r="AL20" s="656"/>
      <c r="AM20" s="656"/>
      <c r="AN20" s="656"/>
      <c r="AO20" s="656"/>
      <c r="AP20" s="656"/>
      <c r="AQ20" s="656"/>
      <c r="AR20" s="656"/>
      <c r="AS20" s="656"/>
      <c r="AT20" s="656"/>
      <c r="AU20" s="656"/>
      <c r="AV20" s="656"/>
      <c r="AW20" s="536"/>
      <c r="AX20" s="536"/>
      <c r="AY20" s="250"/>
      <c r="AZ20" s="250"/>
      <c r="BA20" s="106"/>
    </row>
    <row r="21" spans="1:56" s="2" customFormat="1" ht="14.25" thickTop="1" thickBot="1">
      <c r="A21" s="3"/>
      <c r="S21" s="549">
        <v>9</v>
      </c>
      <c r="T21" s="550"/>
      <c r="U21" s="549">
        <v>8</v>
      </c>
      <c r="V21" s="550"/>
      <c r="W21" s="549">
        <v>7</v>
      </c>
      <c r="X21" s="550"/>
      <c r="Y21" s="549">
        <v>6</v>
      </c>
      <c r="Z21" s="550"/>
      <c r="AA21" s="549">
        <v>5</v>
      </c>
      <c r="AB21" s="550"/>
      <c r="AC21" s="549">
        <v>4</v>
      </c>
      <c r="AD21" s="658"/>
      <c r="AE21" s="549">
        <v>3</v>
      </c>
      <c r="AF21" s="550"/>
      <c r="AG21" s="549">
        <v>2</v>
      </c>
      <c r="AH21" s="550"/>
      <c r="AI21" s="253">
        <v>1</v>
      </c>
      <c r="AJ21" s="254"/>
      <c r="AK21" s="652"/>
      <c r="AL21" s="652"/>
      <c r="AM21" s="652"/>
      <c r="AN21" s="652"/>
      <c r="AO21" s="652"/>
      <c r="AP21" s="652"/>
      <c r="AQ21" s="652"/>
      <c r="AR21" s="652"/>
      <c r="AS21" s="652"/>
      <c r="AT21" s="652"/>
      <c r="AU21" s="652"/>
      <c r="AV21" s="652"/>
      <c r="AW21" s="4"/>
      <c r="AX21" s="4"/>
      <c r="AY21" s="273"/>
      <c r="AZ21" s="273"/>
      <c r="BA21" s="108"/>
    </row>
    <row r="22" spans="1:56" s="2" customFormat="1" ht="13.5" thickTop="1">
      <c r="A22" s="3"/>
      <c r="S22" s="63"/>
      <c r="T22" s="108"/>
      <c r="U22" s="108"/>
      <c r="V22" s="108"/>
      <c r="W22" s="108"/>
      <c r="X22" s="108"/>
      <c r="Y22" s="63" t="s">
        <v>50</v>
      </c>
      <c r="Z22" s="108"/>
      <c r="AA22" s="108"/>
      <c r="AB22" s="108"/>
      <c r="AC22" s="108"/>
      <c r="AD22" s="108"/>
      <c r="AE22" s="108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4"/>
      <c r="AX22" s="4"/>
      <c r="AY22" s="108"/>
      <c r="AZ22" s="108"/>
      <c r="BA22" s="108"/>
    </row>
    <row r="23" spans="1:56" ht="13.5" thickBot="1"/>
    <row r="24" spans="1:56" s="2" customFormat="1" ht="14.25" thickTop="1" thickBot="1">
      <c r="A24" s="208" t="s">
        <v>20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10"/>
      <c r="S24" s="221" t="s">
        <v>118</v>
      </c>
      <c r="T24" s="222"/>
      <c r="U24" s="222"/>
      <c r="V24" s="222"/>
      <c r="W24" s="223"/>
      <c r="X24" s="318" t="s">
        <v>119</v>
      </c>
      <c r="Y24" s="222"/>
      <c r="Z24" s="222"/>
      <c r="AA24" s="222"/>
      <c r="AB24" s="223"/>
      <c r="AC24" s="660" t="s">
        <v>120</v>
      </c>
      <c r="AD24" s="661"/>
      <c r="AE24" s="661"/>
      <c r="AF24" s="661"/>
      <c r="AG24" s="662"/>
      <c r="AH24" s="325" t="s">
        <v>9</v>
      </c>
      <c r="AI24" s="326"/>
      <c r="AJ24" s="325" t="s">
        <v>10</v>
      </c>
      <c r="AK24" s="326"/>
      <c r="AL24" s="325" t="s">
        <v>11</v>
      </c>
      <c r="AM24" s="326"/>
      <c r="AN24" s="653"/>
      <c r="AO24" s="654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</row>
    <row r="25" spans="1:56" s="2" customFormat="1" ht="13.5" thickTop="1">
      <c r="A25" s="59">
        <v>1</v>
      </c>
      <c r="B25" s="645" t="s">
        <v>99</v>
      </c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646"/>
      <c r="Q25" s="646"/>
      <c r="R25" s="647"/>
      <c r="S25" s="659">
        <v>4</v>
      </c>
      <c r="T25" s="371"/>
      <c r="U25" s="133" t="s">
        <v>13</v>
      </c>
      <c r="V25" s="371">
        <v>3</v>
      </c>
      <c r="W25" s="372"/>
      <c r="X25" s="565">
        <v>2</v>
      </c>
      <c r="Y25" s="557"/>
      <c r="Z25" s="138" t="s">
        <v>13</v>
      </c>
      <c r="AA25" s="557">
        <v>3</v>
      </c>
      <c r="AB25" s="558"/>
      <c r="AC25" s="565">
        <v>2</v>
      </c>
      <c r="AD25" s="557"/>
      <c r="AE25" s="138" t="s">
        <v>13</v>
      </c>
      <c r="AF25" s="557">
        <v>4</v>
      </c>
      <c r="AG25" s="558"/>
      <c r="AH25" s="514">
        <f>SUM(S25+X25+AC25)</f>
        <v>8</v>
      </c>
      <c r="AI25" s="515"/>
      <c r="AJ25" s="514">
        <f>SUM(V25+AA25+AF25)</f>
        <v>10</v>
      </c>
      <c r="AK25" s="515"/>
      <c r="AL25" s="664">
        <v>3</v>
      </c>
      <c r="AM25" s="665"/>
      <c r="AN25" s="650"/>
      <c r="AO25" s="651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</row>
    <row r="26" spans="1:56" s="2" customFormat="1">
      <c r="A26" s="65">
        <v>2</v>
      </c>
      <c r="B26" s="263" t="s">
        <v>121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5"/>
      <c r="S26" s="556">
        <v>9</v>
      </c>
      <c r="T26" s="368"/>
      <c r="U26" s="139" t="s">
        <v>13</v>
      </c>
      <c r="V26" s="368">
        <v>1</v>
      </c>
      <c r="W26" s="369"/>
      <c r="X26" s="366">
        <v>1</v>
      </c>
      <c r="Y26" s="364"/>
      <c r="Z26" s="134" t="s">
        <v>13</v>
      </c>
      <c r="AA26" s="364">
        <v>3</v>
      </c>
      <c r="AB26" s="365"/>
      <c r="AC26" s="366">
        <v>3</v>
      </c>
      <c r="AD26" s="364"/>
      <c r="AE26" s="134" t="s">
        <v>13</v>
      </c>
      <c r="AF26" s="364">
        <v>7</v>
      </c>
      <c r="AG26" s="516"/>
      <c r="AH26" s="517">
        <f>SUM(S26+X26+AC26)</f>
        <v>13</v>
      </c>
      <c r="AI26" s="518"/>
      <c r="AJ26" s="517">
        <f>SUM(V26+AA26+AF26)</f>
        <v>11</v>
      </c>
      <c r="AK26" s="518"/>
      <c r="AL26" s="519">
        <v>3</v>
      </c>
      <c r="AM26" s="520"/>
      <c r="AN26" s="650"/>
      <c r="AO26" s="651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D26" s="93" t="s">
        <v>47</v>
      </c>
    </row>
    <row r="27" spans="1:56" s="2" customFormat="1" ht="13.5" thickBot="1">
      <c r="A27" s="64">
        <v>3</v>
      </c>
      <c r="B27" s="258" t="s">
        <v>101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60"/>
      <c r="S27" s="359">
        <v>4</v>
      </c>
      <c r="T27" s="360"/>
      <c r="U27" s="163" t="s">
        <v>13</v>
      </c>
      <c r="V27" s="360">
        <v>1</v>
      </c>
      <c r="W27" s="362"/>
      <c r="X27" s="361">
        <v>3</v>
      </c>
      <c r="Y27" s="360"/>
      <c r="Z27" s="163" t="s">
        <v>13</v>
      </c>
      <c r="AA27" s="360">
        <v>1</v>
      </c>
      <c r="AB27" s="362"/>
      <c r="AC27" s="609">
        <v>2</v>
      </c>
      <c r="AD27" s="610"/>
      <c r="AE27" s="171" t="s">
        <v>13</v>
      </c>
      <c r="AF27" s="610">
        <v>2</v>
      </c>
      <c r="AG27" s="666"/>
      <c r="AH27" s="522">
        <f>SUM(S27+X27+AC27)</f>
        <v>9</v>
      </c>
      <c r="AI27" s="523"/>
      <c r="AJ27" s="522">
        <f>SUM(V27+AA27+AF27)</f>
        <v>4</v>
      </c>
      <c r="AK27" s="523"/>
      <c r="AL27" s="524">
        <v>7</v>
      </c>
      <c r="AM27" s="525"/>
      <c r="AN27" s="650"/>
      <c r="AO27" s="651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</row>
    <row r="28" spans="1:56" s="2" customFormat="1" ht="14.25" thickTop="1" thickBot="1">
      <c r="A28" s="3"/>
      <c r="N28" s="4"/>
      <c r="S28" s="4"/>
      <c r="X28" s="4"/>
      <c r="AC28" s="575" t="s">
        <v>17</v>
      </c>
      <c r="AD28" s="575"/>
      <c r="AE28" s="575"/>
      <c r="AF28" s="575"/>
      <c r="AG28" s="575"/>
      <c r="AH28" s="648">
        <f>SUM(AH25:AH27)</f>
        <v>30</v>
      </c>
      <c r="AI28" s="649"/>
      <c r="AJ28" s="648">
        <f>SUM(AJ25:AJ27)</f>
        <v>25</v>
      </c>
      <c r="AK28" s="649"/>
      <c r="AL28" s="55"/>
      <c r="AM28" s="60"/>
      <c r="AN28" s="61"/>
      <c r="AO28" s="61"/>
      <c r="AP28" s="61"/>
      <c r="AQ28" s="61"/>
      <c r="AR28" s="58"/>
      <c r="AS28" s="58"/>
      <c r="AT28" s="58"/>
      <c r="AU28" s="58"/>
      <c r="AV28" s="58"/>
      <c r="AW28" s="58"/>
      <c r="AX28" s="58"/>
      <c r="AY28" s="58"/>
      <c r="AZ28" s="58"/>
      <c r="BA28" s="58"/>
    </row>
    <row r="29" spans="1:56" s="2" customFormat="1" ht="13.5" thickTop="1">
      <c r="A29" s="3"/>
      <c r="N29" s="4"/>
      <c r="S29" s="4"/>
      <c r="X29" s="4"/>
      <c r="AC29" s="4"/>
      <c r="AH29" s="4"/>
      <c r="AI29" s="4"/>
      <c r="AM29" s="4"/>
      <c r="AR29" s="62"/>
      <c r="AS29" s="62"/>
      <c r="AT29" s="62"/>
      <c r="AU29" s="62"/>
      <c r="AV29" s="62"/>
      <c r="AW29" s="60"/>
      <c r="AX29" s="60"/>
      <c r="AY29" s="60"/>
      <c r="AZ29" s="60"/>
      <c r="BA29" s="62"/>
    </row>
    <row r="30" spans="1:56" s="2" customFormat="1" ht="16.5" thickBot="1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289" t="s">
        <v>18</v>
      </c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</row>
    <row r="31" spans="1:56" s="2" customFormat="1" ht="14.25" thickTop="1" thickBot="1">
      <c r="A31" s="208" t="s">
        <v>20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10"/>
      <c r="S31" s="251">
        <v>1</v>
      </c>
      <c r="T31" s="252"/>
      <c r="U31" s="253">
        <v>2</v>
      </c>
      <c r="V31" s="252"/>
      <c r="W31" s="253">
        <v>3</v>
      </c>
      <c r="X31" s="252"/>
      <c r="Y31" s="253">
        <v>4</v>
      </c>
      <c r="Z31" s="252"/>
      <c r="AA31" s="253">
        <v>5</v>
      </c>
      <c r="AB31" s="252"/>
      <c r="AC31" s="253">
        <v>6</v>
      </c>
      <c r="AD31" s="280"/>
      <c r="AE31" s="253">
        <v>7</v>
      </c>
      <c r="AF31" s="252"/>
      <c r="AG31" s="253">
        <v>8</v>
      </c>
      <c r="AH31" s="252"/>
      <c r="AI31" s="253">
        <v>9</v>
      </c>
      <c r="AJ31" s="254"/>
      <c r="AK31" s="652"/>
      <c r="AL31" s="652"/>
      <c r="AM31" s="652"/>
      <c r="AN31" s="652"/>
      <c r="AO31" s="652"/>
      <c r="AP31" s="652"/>
      <c r="AQ31" s="652"/>
      <c r="AR31" s="652"/>
      <c r="AS31" s="652"/>
      <c r="AT31" s="652"/>
      <c r="AU31" s="652"/>
      <c r="AV31" s="652"/>
      <c r="AW31" s="328"/>
      <c r="AX31" s="328"/>
      <c r="AY31" s="273"/>
      <c r="AZ31" s="273"/>
      <c r="BA31" s="108"/>
    </row>
    <row r="32" spans="1:56" s="2" customFormat="1" ht="13.5" thickTop="1">
      <c r="A32" s="59">
        <v>1</v>
      </c>
      <c r="B32" s="645" t="s">
        <v>99</v>
      </c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7"/>
      <c r="S32" s="578" t="s">
        <v>126</v>
      </c>
      <c r="T32" s="548"/>
      <c r="U32" s="547" t="s">
        <v>126</v>
      </c>
      <c r="V32" s="548"/>
      <c r="W32" s="547" t="s">
        <v>126</v>
      </c>
      <c r="X32" s="548"/>
      <c r="Y32" s="579"/>
      <c r="Z32" s="580"/>
      <c r="AA32" s="579"/>
      <c r="AB32" s="580"/>
      <c r="AC32" s="579"/>
      <c r="AD32" s="657"/>
      <c r="AE32" s="579"/>
      <c r="AF32" s="580"/>
      <c r="AG32" s="579"/>
      <c r="AH32" s="580"/>
      <c r="AI32" s="579"/>
      <c r="AJ32" s="581"/>
      <c r="AK32" s="656"/>
      <c r="AL32" s="656"/>
      <c r="AM32" s="656"/>
      <c r="AN32" s="656"/>
      <c r="AO32" s="656"/>
      <c r="AP32" s="656"/>
      <c r="AQ32" s="656"/>
      <c r="AR32" s="656"/>
      <c r="AS32" s="656"/>
      <c r="AT32" s="656"/>
      <c r="AU32" s="656"/>
      <c r="AV32" s="656"/>
      <c r="AW32" s="536"/>
      <c r="AX32" s="536"/>
      <c r="AY32" s="250"/>
      <c r="AZ32" s="250"/>
      <c r="BA32" s="106"/>
    </row>
    <row r="33" spans="1:57" s="2" customFormat="1">
      <c r="A33" s="65">
        <v>2</v>
      </c>
      <c r="B33" s="263" t="s">
        <v>121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5"/>
      <c r="S33" s="270" t="s">
        <v>126</v>
      </c>
      <c r="T33" s="271"/>
      <c r="U33" s="272" t="s">
        <v>126</v>
      </c>
      <c r="V33" s="271"/>
      <c r="W33" s="272" t="s">
        <v>126</v>
      </c>
      <c r="X33" s="271"/>
      <c r="Y33" s="268"/>
      <c r="Z33" s="267"/>
      <c r="AA33" s="268"/>
      <c r="AB33" s="267"/>
      <c r="AC33" s="268"/>
      <c r="AD33" s="269"/>
      <c r="AE33" s="268"/>
      <c r="AF33" s="267"/>
      <c r="AG33" s="268"/>
      <c r="AH33" s="267"/>
      <c r="AI33" s="268"/>
      <c r="AJ33" s="537"/>
      <c r="AK33" s="656"/>
      <c r="AL33" s="656"/>
      <c r="AM33" s="656"/>
      <c r="AN33" s="656"/>
      <c r="AO33" s="656"/>
      <c r="AP33" s="656"/>
      <c r="AQ33" s="656"/>
      <c r="AR33" s="656"/>
      <c r="AS33" s="656"/>
      <c r="AT33" s="656"/>
      <c r="AU33" s="656"/>
      <c r="AV33" s="656"/>
      <c r="AW33" s="536"/>
      <c r="AX33" s="536"/>
      <c r="AY33" s="250"/>
      <c r="AZ33" s="250"/>
      <c r="BA33" s="106"/>
    </row>
    <row r="34" spans="1:57" s="2" customFormat="1" ht="13.5" thickBot="1">
      <c r="A34" s="64">
        <v>3</v>
      </c>
      <c r="B34" s="258" t="s">
        <v>101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0"/>
      <c r="S34" s="261" t="s">
        <v>126</v>
      </c>
      <c r="T34" s="262"/>
      <c r="U34" s="255" t="s">
        <v>126</v>
      </c>
      <c r="V34" s="262"/>
      <c r="W34" s="255" t="s">
        <v>126</v>
      </c>
      <c r="X34" s="262"/>
      <c r="Y34" s="255" t="s">
        <v>126</v>
      </c>
      <c r="Z34" s="262"/>
      <c r="AA34" s="255" t="s">
        <v>126</v>
      </c>
      <c r="AB34" s="262"/>
      <c r="AC34" s="255" t="s">
        <v>126</v>
      </c>
      <c r="AD34" s="256"/>
      <c r="AE34" s="255" t="s">
        <v>126</v>
      </c>
      <c r="AF34" s="262"/>
      <c r="AG34" s="329"/>
      <c r="AH34" s="331"/>
      <c r="AI34" s="329"/>
      <c r="AJ34" s="588"/>
      <c r="AK34" s="656"/>
      <c r="AL34" s="656"/>
      <c r="AM34" s="656"/>
      <c r="AN34" s="656"/>
      <c r="AO34" s="656"/>
      <c r="AP34" s="656"/>
      <c r="AQ34" s="656"/>
      <c r="AR34" s="656"/>
      <c r="AS34" s="656"/>
      <c r="AT34" s="656"/>
      <c r="AU34" s="656"/>
      <c r="AV34" s="656"/>
      <c r="AW34" s="536"/>
      <c r="AX34" s="536"/>
      <c r="AY34" s="250"/>
      <c r="AZ34" s="250"/>
      <c r="BA34" s="106"/>
    </row>
    <row r="35" spans="1:57" s="2" customFormat="1" ht="14.25" thickTop="1" thickBot="1">
      <c r="A35" s="3"/>
      <c r="S35" s="549">
        <v>9</v>
      </c>
      <c r="T35" s="550"/>
      <c r="U35" s="549">
        <v>8</v>
      </c>
      <c r="V35" s="550"/>
      <c r="W35" s="549">
        <v>7</v>
      </c>
      <c r="X35" s="550"/>
      <c r="Y35" s="549">
        <v>6</v>
      </c>
      <c r="Z35" s="550"/>
      <c r="AA35" s="549">
        <v>5</v>
      </c>
      <c r="AB35" s="550"/>
      <c r="AC35" s="549">
        <v>4</v>
      </c>
      <c r="AD35" s="658"/>
      <c r="AE35" s="549">
        <v>3</v>
      </c>
      <c r="AF35" s="550"/>
      <c r="AG35" s="549">
        <v>2</v>
      </c>
      <c r="AH35" s="550"/>
      <c r="AI35" s="253">
        <v>1</v>
      </c>
      <c r="AJ35" s="254"/>
      <c r="AK35" s="652"/>
      <c r="AL35" s="652"/>
      <c r="AM35" s="652"/>
      <c r="AN35" s="652"/>
      <c r="AO35" s="652"/>
      <c r="AP35" s="652"/>
      <c r="AQ35" s="652"/>
      <c r="AR35" s="652"/>
      <c r="AS35" s="652"/>
      <c r="AT35" s="652"/>
      <c r="AU35" s="652"/>
      <c r="AV35" s="652"/>
      <c r="AW35" s="4"/>
      <c r="AX35" s="4"/>
      <c r="AY35" s="273"/>
      <c r="AZ35" s="273"/>
      <c r="BA35" s="108"/>
    </row>
    <row r="36" spans="1:57" s="2" customFormat="1" ht="13.5" thickTop="1">
      <c r="A36" s="3"/>
      <c r="S36" s="63"/>
      <c r="T36" s="108"/>
      <c r="U36" s="108"/>
      <c r="V36" s="108"/>
      <c r="W36" s="108"/>
      <c r="X36" s="108"/>
      <c r="Y36" s="63" t="s">
        <v>50</v>
      </c>
      <c r="Z36" s="108"/>
      <c r="AA36" s="108"/>
      <c r="AB36" s="108"/>
      <c r="AC36" s="108"/>
      <c r="AD36" s="108"/>
      <c r="AE36" s="108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4"/>
      <c r="AX36" s="4"/>
      <c r="AY36" s="108"/>
      <c r="AZ36" s="108"/>
      <c r="BA36" s="108"/>
    </row>
    <row r="37" spans="1:57" ht="13.5" thickBot="1"/>
    <row r="38" spans="1:57" s="2" customFormat="1" ht="20.25" thickTop="1" thickBot="1">
      <c r="A38" s="5" t="s">
        <v>169</v>
      </c>
      <c r="AR38" s="208" t="s">
        <v>26</v>
      </c>
      <c r="AS38" s="209"/>
      <c r="AT38" s="209"/>
      <c r="AU38" s="209"/>
      <c r="AV38" s="210"/>
      <c r="AW38" s="208" t="s">
        <v>27</v>
      </c>
      <c r="AX38" s="209"/>
      <c r="AY38" s="209"/>
      <c r="AZ38" s="209"/>
      <c r="BA38" s="210"/>
      <c r="BB38" s="114"/>
    </row>
    <row r="39" spans="1:57" s="2" customFormat="1" ht="13.5" thickTop="1">
      <c r="A39" s="237" t="s">
        <v>56</v>
      </c>
      <c r="B39" s="238"/>
      <c r="C39" s="239"/>
      <c r="D39" s="240" t="s">
        <v>165</v>
      </c>
      <c r="E39" s="241"/>
      <c r="F39" s="241"/>
      <c r="G39" s="241"/>
      <c r="H39" s="242"/>
      <c r="I39" s="243" t="s">
        <v>167</v>
      </c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5"/>
      <c r="X39" s="7" t="s">
        <v>13</v>
      </c>
      <c r="Y39" s="240" t="s">
        <v>170</v>
      </c>
      <c r="Z39" s="241"/>
      <c r="AA39" s="241"/>
      <c r="AB39" s="241"/>
      <c r="AC39" s="242"/>
      <c r="AD39" s="243" t="s">
        <v>153</v>
      </c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6"/>
      <c r="AR39" s="247">
        <v>8</v>
      </c>
      <c r="AS39" s="248"/>
      <c r="AT39" s="8" t="s">
        <v>13</v>
      </c>
      <c r="AU39" s="248">
        <v>0</v>
      </c>
      <c r="AV39" s="249"/>
      <c r="AW39" s="247"/>
      <c r="AX39" s="248"/>
      <c r="AY39" s="8" t="s">
        <v>13</v>
      </c>
      <c r="AZ39" s="248"/>
      <c r="BA39" s="249"/>
      <c r="BB39" s="106"/>
    </row>
    <row r="40" spans="1:57" s="2" customFormat="1" ht="13.5" thickBot="1">
      <c r="A40" s="224" t="s">
        <v>58</v>
      </c>
      <c r="B40" s="225"/>
      <c r="C40" s="226"/>
      <c r="D40" s="227" t="s">
        <v>166</v>
      </c>
      <c r="E40" s="228"/>
      <c r="F40" s="228"/>
      <c r="G40" s="228"/>
      <c r="H40" s="229"/>
      <c r="I40" s="230" t="s">
        <v>168</v>
      </c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2"/>
      <c r="X40" s="10" t="s">
        <v>13</v>
      </c>
      <c r="Y40" s="227" t="s">
        <v>171</v>
      </c>
      <c r="Z40" s="228"/>
      <c r="AA40" s="228"/>
      <c r="AB40" s="228"/>
      <c r="AC40" s="229"/>
      <c r="AD40" s="230" t="s">
        <v>121</v>
      </c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3"/>
      <c r="AR40" s="234">
        <v>2</v>
      </c>
      <c r="AS40" s="235"/>
      <c r="AT40" s="11" t="s">
        <v>13</v>
      </c>
      <c r="AU40" s="235">
        <v>1</v>
      </c>
      <c r="AV40" s="236"/>
      <c r="AW40" s="234"/>
      <c r="AX40" s="235"/>
      <c r="AY40" s="11" t="s">
        <v>13</v>
      </c>
      <c r="AZ40" s="235"/>
      <c r="BA40" s="236"/>
      <c r="BB40" s="106"/>
    </row>
    <row r="41" spans="1:57" s="2" customFormat="1" ht="14.25" thickTop="1" thickBot="1">
      <c r="AJ41" s="21"/>
      <c r="AK41" s="21"/>
      <c r="AL41" s="21"/>
      <c r="AM41" s="21"/>
      <c r="AN41" s="21"/>
      <c r="AO41" s="21"/>
      <c r="AP41" s="21"/>
      <c r="AQ41" s="21"/>
      <c r="AR41" s="22"/>
      <c r="AS41" s="21"/>
      <c r="AT41" s="34"/>
      <c r="AU41" s="22"/>
      <c r="AV41" s="21"/>
      <c r="AW41" s="22"/>
      <c r="AX41" s="21"/>
      <c r="AY41" s="34"/>
      <c r="AZ41" s="22"/>
      <c r="BA41" s="21"/>
      <c r="BB41" s="9"/>
    </row>
    <row r="42" spans="1:57" s="2" customFormat="1" ht="20.25" thickTop="1" thickBot="1">
      <c r="A42" s="5" t="s">
        <v>129</v>
      </c>
      <c r="AR42" s="208" t="s">
        <v>26</v>
      </c>
      <c r="AS42" s="209"/>
      <c r="AT42" s="209"/>
      <c r="AU42" s="209"/>
      <c r="AV42" s="210"/>
      <c r="AW42" s="208" t="s">
        <v>27</v>
      </c>
      <c r="AX42" s="209"/>
      <c r="AY42" s="209"/>
      <c r="AZ42" s="209"/>
      <c r="BA42" s="210"/>
      <c r="BB42" s="176"/>
    </row>
    <row r="43" spans="1:57" s="2" customFormat="1" ht="13.5" thickTop="1">
      <c r="A43" s="237" t="s">
        <v>28</v>
      </c>
      <c r="B43" s="238"/>
      <c r="C43" s="239"/>
      <c r="D43" s="240" t="s">
        <v>163</v>
      </c>
      <c r="E43" s="241"/>
      <c r="F43" s="241"/>
      <c r="G43" s="241"/>
      <c r="H43" s="242"/>
      <c r="I43" s="243" t="s">
        <v>117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5"/>
      <c r="X43" s="7" t="s">
        <v>13</v>
      </c>
      <c r="Y43" s="240" t="s">
        <v>64</v>
      </c>
      <c r="Z43" s="241"/>
      <c r="AA43" s="241"/>
      <c r="AB43" s="241"/>
      <c r="AC43" s="242"/>
      <c r="AD43" s="243" t="s">
        <v>209</v>
      </c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6"/>
      <c r="AR43" s="247">
        <v>0</v>
      </c>
      <c r="AS43" s="248"/>
      <c r="AT43" s="8" t="s">
        <v>13</v>
      </c>
      <c r="AU43" s="248">
        <v>2</v>
      </c>
      <c r="AV43" s="249"/>
      <c r="AW43" s="247"/>
      <c r="AX43" s="248"/>
      <c r="AY43" s="8" t="s">
        <v>13</v>
      </c>
      <c r="AZ43" s="248"/>
      <c r="BA43" s="249"/>
      <c r="BB43" s="175"/>
    </row>
    <row r="44" spans="1:57" s="2" customFormat="1" ht="13.5" thickBot="1">
      <c r="A44" s="224" t="s">
        <v>31</v>
      </c>
      <c r="B44" s="225"/>
      <c r="C44" s="226"/>
      <c r="D44" s="227" t="s">
        <v>164</v>
      </c>
      <c r="E44" s="228"/>
      <c r="F44" s="228"/>
      <c r="G44" s="228"/>
      <c r="H44" s="229"/>
      <c r="I44" s="230" t="s">
        <v>101</v>
      </c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2"/>
      <c r="X44" s="10" t="s">
        <v>13</v>
      </c>
      <c r="Y44" s="227" t="s">
        <v>66</v>
      </c>
      <c r="Z44" s="228"/>
      <c r="AA44" s="228"/>
      <c r="AB44" s="228"/>
      <c r="AC44" s="229"/>
      <c r="AD44" s="230" t="s">
        <v>168</v>
      </c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3"/>
      <c r="AR44" s="234">
        <v>2</v>
      </c>
      <c r="AS44" s="235"/>
      <c r="AT44" s="11" t="s">
        <v>13</v>
      </c>
      <c r="AU44" s="235">
        <v>2</v>
      </c>
      <c r="AV44" s="236"/>
      <c r="AW44" s="234">
        <v>3</v>
      </c>
      <c r="AX44" s="235"/>
      <c r="AY44" s="11" t="s">
        <v>13</v>
      </c>
      <c r="AZ44" s="235">
        <v>1</v>
      </c>
      <c r="BA44" s="236"/>
      <c r="BB44" s="175"/>
    </row>
    <row r="45" spans="1:57" s="2" customFormat="1" ht="14.25" thickTop="1" thickBot="1">
      <c r="A45" s="58"/>
      <c r="B45" s="58"/>
      <c r="C45" s="58"/>
      <c r="D45" s="193"/>
      <c r="E45" s="194"/>
      <c r="F45" s="194"/>
      <c r="G45" s="194"/>
      <c r="H45" s="194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4"/>
      <c r="Y45" s="193"/>
      <c r="Z45" s="194"/>
      <c r="AA45" s="194"/>
      <c r="AB45" s="194"/>
      <c r="AC45" s="194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6"/>
      <c r="AS45" s="197"/>
      <c r="AT45" s="11"/>
      <c r="AU45" s="197"/>
      <c r="AV45" s="198"/>
      <c r="AW45" s="196"/>
      <c r="AX45" s="197"/>
      <c r="AY45" s="11"/>
      <c r="AZ45" s="197"/>
      <c r="BA45" s="198"/>
      <c r="BB45" s="175"/>
      <c r="BE45" s="2">
        <v>0</v>
      </c>
    </row>
    <row r="46" spans="1:57" ht="20.25" thickTop="1" thickBot="1">
      <c r="A46" s="5" t="s">
        <v>38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08" t="s">
        <v>26</v>
      </c>
      <c r="AS46" s="209"/>
      <c r="AT46" s="209"/>
      <c r="AU46" s="209"/>
      <c r="AV46" s="210"/>
      <c r="AW46" s="208" t="s">
        <v>27</v>
      </c>
      <c r="AX46" s="209"/>
      <c r="AY46" s="209"/>
      <c r="AZ46" s="209"/>
      <c r="BA46" s="210"/>
    </row>
    <row r="47" spans="1:57" ht="14.25" thickTop="1" thickBot="1">
      <c r="A47" s="211" t="s">
        <v>39</v>
      </c>
      <c r="B47" s="212"/>
      <c r="C47" s="213"/>
      <c r="D47" s="214" t="s">
        <v>40</v>
      </c>
      <c r="E47" s="215"/>
      <c r="F47" s="215"/>
      <c r="G47" s="215"/>
      <c r="H47" s="216"/>
      <c r="I47" s="217" t="s">
        <v>217</v>
      </c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9"/>
      <c r="X47" s="12" t="s">
        <v>13</v>
      </c>
      <c r="Y47" s="214" t="s">
        <v>41</v>
      </c>
      <c r="Z47" s="215"/>
      <c r="AA47" s="215"/>
      <c r="AB47" s="215"/>
      <c r="AC47" s="216"/>
      <c r="AD47" s="217" t="s">
        <v>101</v>
      </c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20"/>
      <c r="AR47" s="205">
        <v>4</v>
      </c>
      <c r="AS47" s="206"/>
      <c r="AT47" s="13" t="s">
        <v>13</v>
      </c>
      <c r="AU47" s="206">
        <v>1</v>
      </c>
      <c r="AV47" s="207"/>
      <c r="AW47" s="205"/>
      <c r="AX47" s="206"/>
      <c r="AY47" s="13" t="s">
        <v>13</v>
      </c>
      <c r="AZ47" s="206"/>
      <c r="BA47" s="207"/>
    </row>
    <row r="48" spans="1:57" ht="13.5" thickTop="1"/>
  </sheetData>
  <mergeCells count="323">
    <mergeCell ref="AC32:AD32"/>
    <mergeCell ref="AE32:AF32"/>
    <mergeCell ref="S33:T33"/>
    <mergeCell ref="AF27:AG27"/>
    <mergeCell ref="AL27:AM27"/>
    <mergeCell ref="AZ47:BA47"/>
    <mergeCell ref="AR42:AV42"/>
    <mergeCell ref="AW42:BA42"/>
    <mergeCell ref="I43:W43"/>
    <mergeCell ref="Y43:AC43"/>
    <mergeCell ref="AC33:AD33"/>
    <mergeCell ref="AE33:AF33"/>
    <mergeCell ref="B33:R33"/>
    <mergeCell ref="AU47:AV47"/>
    <mergeCell ref="AW47:AX47"/>
    <mergeCell ref="AO32:AP32"/>
    <mergeCell ref="AQ32:AR32"/>
    <mergeCell ref="U32:V32"/>
    <mergeCell ref="W32:X32"/>
    <mergeCell ref="Y32:Z32"/>
    <mergeCell ref="AA32:AB32"/>
    <mergeCell ref="A47:C47"/>
    <mergeCell ref="D47:H47"/>
    <mergeCell ref="I47:W47"/>
    <mergeCell ref="S10:W10"/>
    <mergeCell ref="X10:AB10"/>
    <mergeCell ref="AC10:AG10"/>
    <mergeCell ref="AZ40:BA40"/>
    <mergeCell ref="AR46:AV46"/>
    <mergeCell ref="AW46:BA46"/>
    <mergeCell ref="AY35:AZ35"/>
    <mergeCell ref="AR38:AV38"/>
    <mergeCell ref="AW38:BA38"/>
    <mergeCell ref="AY32:AZ32"/>
    <mergeCell ref="AI31:AJ31"/>
    <mergeCell ref="AK31:AL31"/>
    <mergeCell ref="AM31:AN31"/>
    <mergeCell ref="AU31:AV31"/>
    <mergeCell ref="AW31:AX31"/>
    <mergeCell ref="AY31:AZ31"/>
    <mergeCell ref="AC28:AG28"/>
    <mergeCell ref="S30:AD30"/>
    <mergeCell ref="AN26:AO26"/>
    <mergeCell ref="AZ39:BA39"/>
    <mergeCell ref="U33:V33"/>
    <mergeCell ref="W33:X33"/>
    <mergeCell ref="Y33:Z33"/>
    <mergeCell ref="AA33:AB33"/>
    <mergeCell ref="AU40:AV40"/>
    <mergeCell ref="AW40:AX40"/>
    <mergeCell ref="A39:C39"/>
    <mergeCell ref="D39:H39"/>
    <mergeCell ref="I39:W39"/>
    <mergeCell ref="Y39:AC39"/>
    <mergeCell ref="AD39:AQ39"/>
    <mergeCell ref="AR39:AS39"/>
    <mergeCell ref="AU39:AV39"/>
    <mergeCell ref="AW39:AX39"/>
    <mergeCell ref="Y47:AC47"/>
    <mergeCell ref="AD47:AQ47"/>
    <mergeCell ref="AR47:AS47"/>
    <mergeCell ref="AQ33:AR33"/>
    <mergeCell ref="AG33:AH33"/>
    <mergeCell ref="AI33:AJ33"/>
    <mergeCell ref="AD43:AQ43"/>
    <mergeCell ref="AR43:AS43"/>
    <mergeCell ref="B34:R34"/>
    <mergeCell ref="S34:T34"/>
    <mergeCell ref="A43:C43"/>
    <mergeCell ref="D43:H43"/>
    <mergeCell ref="AK33:AL33"/>
    <mergeCell ref="AM33:AN33"/>
    <mergeCell ref="AO33:AP33"/>
    <mergeCell ref="A40:C40"/>
    <mergeCell ref="D40:H40"/>
    <mergeCell ref="I40:W40"/>
    <mergeCell ref="Y40:AC40"/>
    <mergeCell ref="AD40:AQ40"/>
    <mergeCell ref="AR40:AS40"/>
    <mergeCell ref="AJ26:AK26"/>
    <mergeCell ref="AL26:AM26"/>
    <mergeCell ref="AW34:AX34"/>
    <mergeCell ref="S35:T35"/>
    <mergeCell ref="AS35:AT35"/>
    <mergeCell ref="AU35:AV35"/>
    <mergeCell ref="AS32:AT32"/>
    <mergeCell ref="AU32:AV32"/>
    <mergeCell ref="AW32:AX32"/>
    <mergeCell ref="Y34:Z34"/>
    <mergeCell ref="AA34:AB34"/>
    <mergeCell ref="AC34:AD34"/>
    <mergeCell ref="AM35:AN35"/>
    <mergeCell ref="AO35:AP35"/>
    <mergeCell ref="AQ34:AR34"/>
    <mergeCell ref="AS34:AT34"/>
    <mergeCell ref="AU34:AV34"/>
    <mergeCell ref="AS33:AT33"/>
    <mergeCell ref="AU33:AV33"/>
    <mergeCell ref="AW33:AX33"/>
    <mergeCell ref="AG32:AH32"/>
    <mergeCell ref="AI32:AJ32"/>
    <mergeCell ref="AK32:AL32"/>
    <mergeCell ref="AM32:AN32"/>
    <mergeCell ref="AH24:AI24"/>
    <mergeCell ref="AJ24:AK24"/>
    <mergeCell ref="AL24:AM24"/>
    <mergeCell ref="AN24:AO24"/>
    <mergeCell ref="AY19:AZ19"/>
    <mergeCell ref="B20:R20"/>
    <mergeCell ref="S20:T20"/>
    <mergeCell ref="AM20:AN20"/>
    <mergeCell ref="AO20:AP20"/>
    <mergeCell ref="AQ20:AR20"/>
    <mergeCell ref="AS20:AT20"/>
    <mergeCell ref="AU20:AV20"/>
    <mergeCell ref="AW20:AX20"/>
    <mergeCell ref="AY20:AZ20"/>
    <mergeCell ref="AY21:AZ21"/>
    <mergeCell ref="AK21:AL21"/>
    <mergeCell ref="AM21:AN21"/>
    <mergeCell ref="AO21:AP21"/>
    <mergeCell ref="AQ21:AR21"/>
    <mergeCell ref="AS21:AT21"/>
    <mergeCell ref="AU21:AV21"/>
    <mergeCell ref="AK20:AL20"/>
    <mergeCell ref="S24:W24"/>
    <mergeCell ref="X24:AB24"/>
    <mergeCell ref="AS17:AT17"/>
    <mergeCell ref="AU17:AV17"/>
    <mergeCell ref="AW17:AX17"/>
    <mergeCell ref="AG17:AH17"/>
    <mergeCell ref="AI17:AJ17"/>
    <mergeCell ref="AK17:AL17"/>
    <mergeCell ref="AM17:AN17"/>
    <mergeCell ref="U17:V17"/>
    <mergeCell ref="W17:X17"/>
    <mergeCell ref="Y17:Z17"/>
    <mergeCell ref="AA17:AB17"/>
    <mergeCell ref="AC17:AD17"/>
    <mergeCell ref="B18:R18"/>
    <mergeCell ref="S18:T18"/>
    <mergeCell ref="AW18:AX18"/>
    <mergeCell ref="B19:R19"/>
    <mergeCell ref="S19:T19"/>
    <mergeCell ref="AS19:AT19"/>
    <mergeCell ref="AU19:AV19"/>
    <mergeCell ref="AW19:AX19"/>
    <mergeCell ref="AQ18:AR18"/>
    <mergeCell ref="AS18:AT18"/>
    <mergeCell ref="AU18:AV18"/>
    <mergeCell ref="B13:R13"/>
    <mergeCell ref="S13:T13"/>
    <mergeCell ref="AF13:AG13"/>
    <mergeCell ref="AH13:AI13"/>
    <mergeCell ref="AL13:AM13"/>
    <mergeCell ref="S12:T12"/>
    <mergeCell ref="V12:W12"/>
    <mergeCell ref="AA12:AB12"/>
    <mergeCell ref="AC12:AD12"/>
    <mergeCell ref="X12:Y12"/>
    <mergeCell ref="AH12:AI12"/>
    <mergeCell ref="AJ12:AK12"/>
    <mergeCell ref="B12:R12"/>
    <mergeCell ref="S11:T11"/>
    <mergeCell ref="V11:W11"/>
    <mergeCell ref="AQ35:AR35"/>
    <mergeCell ref="AE35:AF35"/>
    <mergeCell ref="AG35:AH35"/>
    <mergeCell ref="AI35:AJ35"/>
    <mergeCell ref="AK35:AL35"/>
    <mergeCell ref="X11:Y11"/>
    <mergeCell ref="AA11:AB11"/>
    <mergeCell ref="AF11:AG11"/>
    <mergeCell ref="AL11:AM11"/>
    <mergeCell ref="AL12:AM12"/>
    <mergeCell ref="AN12:AO12"/>
    <mergeCell ref="S17:T17"/>
    <mergeCell ref="S21:T21"/>
    <mergeCell ref="AF25:AG25"/>
    <mergeCell ref="AH25:AI25"/>
    <mergeCell ref="AJ25:AK25"/>
    <mergeCell ref="AL25:AM25"/>
    <mergeCell ref="AN25:AO25"/>
    <mergeCell ref="AC25:AD25"/>
    <mergeCell ref="AC26:AD26"/>
    <mergeCell ref="AF26:AG26"/>
    <mergeCell ref="AH26:AI26"/>
    <mergeCell ref="AY34:AZ34"/>
    <mergeCell ref="U35:V35"/>
    <mergeCell ref="W35:X35"/>
    <mergeCell ref="Y35:Z35"/>
    <mergeCell ref="AA35:AB35"/>
    <mergeCell ref="AC35:AD35"/>
    <mergeCell ref="AE34:AF34"/>
    <mergeCell ref="AG34:AH34"/>
    <mergeCell ref="AI34:AJ34"/>
    <mergeCell ref="AK34:AL34"/>
    <mergeCell ref="AM34:AN34"/>
    <mergeCell ref="AO34:AP34"/>
    <mergeCell ref="AY33:AZ33"/>
    <mergeCell ref="U34:V34"/>
    <mergeCell ref="W34:X34"/>
    <mergeCell ref="AF12:AG12"/>
    <mergeCell ref="B32:R32"/>
    <mergeCell ref="S32:T32"/>
    <mergeCell ref="AO31:AP31"/>
    <mergeCell ref="AQ31:AR31"/>
    <mergeCell ref="AS31:AT31"/>
    <mergeCell ref="AG31:AH31"/>
    <mergeCell ref="AH28:AI28"/>
    <mergeCell ref="AJ28:AK28"/>
    <mergeCell ref="AC27:AD27"/>
    <mergeCell ref="AH27:AI27"/>
    <mergeCell ref="AJ27:AK27"/>
    <mergeCell ref="AN27:AO27"/>
    <mergeCell ref="A31:R31"/>
    <mergeCell ref="S31:T31"/>
    <mergeCell ref="U31:V31"/>
    <mergeCell ref="W31:X31"/>
    <mergeCell ref="Y31:Z31"/>
    <mergeCell ref="AA31:AB31"/>
    <mergeCell ref="AC31:AD31"/>
    <mergeCell ref="AE31:AF31"/>
    <mergeCell ref="B27:R27"/>
    <mergeCell ref="S27:T27"/>
    <mergeCell ref="V27:W27"/>
    <mergeCell ref="X27:Y27"/>
    <mergeCell ref="U21:V21"/>
    <mergeCell ref="W21:X21"/>
    <mergeCell ref="Y21:Z21"/>
    <mergeCell ref="AA21:AB21"/>
    <mergeCell ref="AC21:AD21"/>
    <mergeCell ref="A24:R24"/>
    <mergeCell ref="B26:R26"/>
    <mergeCell ref="S26:T26"/>
    <mergeCell ref="V26:W26"/>
    <mergeCell ref="X26:Y26"/>
    <mergeCell ref="AA26:AB26"/>
    <mergeCell ref="B25:R25"/>
    <mergeCell ref="S25:T25"/>
    <mergeCell ref="V25:W25"/>
    <mergeCell ref="X25:Y25"/>
    <mergeCell ref="AA25:AB25"/>
    <mergeCell ref="AA27:AB27"/>
    <mergeCell ref="AC24:AG24"/>
    <mergeCell ref="AE21:AF21"/>
    <mergeCell ref="AG21:AH21"/>
    <mergeCell ref="AI21:AJ21"/>
    <mergeCell ref="AQ19:AR19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E19:AF19"/>
    <mergeCell ref="AG19:AH19"/>
    <mergeCell ref="AI19:AJ19"/>
    <mergeCell ref="AK19:AL19"/>
    <mergeCell ref="AM19:AN19"/>
    <mergeCell ref="AO19:AP19"/>
    <mergeCell ref="AN10:AO10"/>
    <mergeCell ref="AY18:AZ18"/>
    <mergeCell ref="U19:V19"/>
    <mergeCell ref="W19:X19"/>
    <mergeCell ref="Y19:Z19"/>
    <mergeCell ref="AA19:AB19"/>
    <mergeCell ref="AC19:AD19"/>
    <mergeCell ref="AE18:AF18"/>
    <mergeCell ref="AG18:AH18"/>
    <mergeCell ref="AI18:AJ18"/>
    <mergeCell ref="AK18:AL18"/>
    <mergeCell ref="AM18:AN18"/>
    <mergeCell ref="AO18:AP18"/>
    <mergeCell ref="U18:V18"/>
    <mergeCell ref="W18:X18"/>
    <mergeCell ref="Y18:Z18"/>
    <mergeCell ref="AA18:AB18"/>
    <mergeCell ref="AC18:AD18"/>
    <mergeCell ref="AN11:AO11"/>
    <mergeCell ref="AC11:AD11"/>
    <mergeCell ref="AH11:AI11"/>
    <mergeCell ref="AJ11:AK11"/>
    <mergeCell ref="V13:W13"/>
    <mergeCell ref="AA13:AB13"/>
    <mergeCell ref="B11:R11"/>
    <mergeCell ref="AE17:AF17"/>
    <mergeCell ref="A1:BA1"/>
    <mergeCell ref="A2:BA2"/>
    <mergeCell ref="A3:BA3"/>
    <mergeCell ref="A4:BA4"/>
    <mergeCell ref="A5:BA5"/>
    <mergeCell ref="A7:BA7"/>
    <mergeCell ref="S16:AD16"/>
    <mergeCell ref="A17:R17"/>
    <mergeCell ref="AH14:AI14"/>
    <mergeCell ref="AJ14:AK14"/>
    <mergeCell ref="AC14:AG14"/>
    <mergeCell ref="AJ13:AK13"/>
    <mergeCell ref="AN13:AO13"/>
    <mergeCell ref="X13:Y13"/>
    <mergeCell ref="AC13:AD13"/>
    <mergeCell ref="AY17:AZ17"/>
    <mergeCell ref="AO17:AP17"/>
    <mergeCell ref="AQ17:AR17"/>
    <mergeCell ref="A10:R10"/>
    <mergeCell ref="AH10:AI10"/>
    <mergeCell ref="AJ10:AK10"/>
    <mergeCell ref="AL10:AM10"/>
    <mergeCell ref="AU43:AV43"/>
    <mergeCell ref="AW43:AX43"/>
    <mergeCell ref="AZ43:BA43"/>
    <mergeCell ref="A44:C44"/>
    <mergeCell ref="D44:H44"/>
    <mergeCell ref="I44:W44"/>
    <mergeCell ref="Y44:AC44"/>
    <mergeCell ref="AD44:AQ44"/>
    <mergeCell ref="AR44:AS44"/>
    <mergeCell ref="AU44:AV44"/>
    <mergeCell ref="AW44:AX44"/>
    <mergeCell ref="AZ44:BA4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 alignWithMargins="0"/>
  <colBreaks count="1" manualBreakCount="1">
    <brk id="5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8"/>
  <sheetViews>
    <sheetView showGridLines="0" tabSelected="1" topLeftCell="A28" workbookViewId="0">
      <selection activeCell="BE41" sqref="BE40:BE41"/>
    </sheetView>
  </sheetViews>
  <sheetFormatPr defaultRowHeight="12.75"/>
  <cols>
    <col min="1" max="1" width="3" customWidth="1"/>
    <col min="2" max="54" width="1.7109375" customWidth="1"/>
  </cols>
  <sheetData>
    <row r="1" spans="1:55" ht="19.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</row>
    <row r="2" spans="1:5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</row>
    <row r="5" spans="1:55">
      <c r="A5" s="322" t="s">
        <v>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</row>
    <row r="6" spans="1:5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5" ht="23.25">
      <c r="A7" s="323" t="s">
        <v>5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</row>
    <row r="8" spans="1:55" ht="23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5" ht="19.5" thickBot="1">
      <c r="A9" s="1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 t="s">
        <v>122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7"/>
      <c r="AJ9" s="2"/>
      <c r="AK9" s="6"/>
      <c r="AL9" s="2"/>
      <c r="AM9" s="2"/>
      <c r="AN9" s="2"/>
      <c r="AO9" s="17"/>
      <c r="AP9" s="2"/>
      <c r="AQ9" s="2"/>
      <c r="AR9" s="6"/>
      <c r="AS9" s="2"/>
      <c r="AT9" s="17"/>
      <c r="AU9" s="2"/>
      <c r="AV9" s="2"/>
      <c r="AW9" s="17"/>
      <c r="AX9" s="2"/>
      <c r="AY9" s="2"/>
      <c r="AZ9" s="2"/>
      <c r="BA9" s="2"/>
    </row>
    <row r="10" spans="1:55" ht="14.25" thickTop="1" thickBot="1">
      <c r="A10" s="208" t="s">
        <v>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  <c r="U10" s="221">
        <v>1</v>
      </c>
      <c r="V10" s="222"/>
      <c r="W10" s="222"/>
      <c r="X10" s="222"/>
      <c r="Y10" s="223"/>
      <c r="Z10" s="318">
        <v>2</v>
      </c>
      <c r="AA10" s="222"/>
      <c r="AB10" s="222"/>
      <c r="AC10" s="222"/>
      <c r="AD10" s="223"/>
      <c r="AE10" s="318">
        <v>3</v>
      </c>
      <c r="AF10" s="222"/>
      <c r="AG10" s="222"/>
      <c r="AH10" s="222"/>
      <c r="AI10" s="223"/>
      <c r="AJ10" s="318">
        <v>4</v>
      </c>
      <c r="AK10" s="222"/>
      <c r="AL10" s="222"/>
      <c r="AM10" s="222"/>
      <c r="AN10" s="223"/>
      <c r="AO10" s="325" t="s">
        <v>9</v>
      </c>
      <c r="AP10" s="326"/>
      <c r="AQ10" s="325" t="s">
        <v>10</v>
      </c>
      <c r="AR10" s="326"/>
      <c r="AS10" s="325" t="s">
        <v>11</v>
      </c>
      <c r="AT10" s="326"/>
      <c r="AU10" s="327"/>
      <c r="AV10" s="328"/>
      <c r="AW10" s="40"/>
      <c r="AX10" s="40"/>
      <c r="AY10" s="40"/>
      <c r="AZ10" s="40"/>
      <c r="BA10" s="40"/>
      <c r="BB10" s="109"/>
      <c r="BC10" s="109"/>
    </row>
    <row r="11" spans="1:55" ht="13.5" thickTop="1">
      <c r="A11" s="18">
        <v>1</v>
      </c>
      <c r="B11" s="274" t="s">
        <v>105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  <c r="U11" s="29"/>
      <c r="V11" s="29"/>
      <c r="W11" s="29"/>
      <c r="X11" s="29"/>
      <c r="Y11" s="29"/>
      <c r="Z11" s="315">
        <v>1</v>
      </c>
      <c r="AA11" s="316"/>
      <c r="AB11" s="136" t="s">
        <v>13</v>
      </c>
      <c r="AC11" s="316">
        <v>2</v>
      </c>
      <c r="AD11" s="317"/>
      <c r="AE11" s="312">
        <v>3</v>
      </c>
      <c r="AF11" s="313"/>
      <c r="AG11" s="123" t="s">
        <v>13</v>
      </c>
      <c r="AH11" s="313">
        <v>2</v>
      </c>
      <c r="AI11" s="314"/>
      <c r="AJ11" s="669">
        <v>4</v>
      </c>
      <c r="AK11" s="670"/>
      <c r="AL11" s="66" t="s">
        <v>13</v>
      </c>
      <c r="AM11" s="670">
        <v>4</v>
      </c>
      <c r="AN11" s="671"/>
      <c r="AO11" s="306">
        <f>SUM(U11+Z11+AE11+AJ11)</f>
        <v>8</v>
      </c>
      <c r="AP11" s="306"/>
      <c r="AQ11" s="306">
        <f>SUM(X11+AC11+AH11+AM11)</f>
        <v>8</v>
      </c>
      <c r="AR11" s="306"/>
      <c r="AS11" s="307">
        <v>4</v>
      </c>
      <c r="AT11" s="308"/>
      <c r="AU11" s="292"/>
      <c r="AV11" s="293"/>
      <c r="AW11" s="39"/>
      <c r="AX11" s="39"/>
      <c r="AY11" s="41"/>
      <c r="AZ11" s="41"/>
      <c r="BA11" s="42"/>
      <c r="BB11" s="43"/>
      <c r="BC11" s="43"/>
    </row>
    <row r="12" spans="1:55">
      <c r="A12" s="19">
        <v>2</v>
      </c>
      <c r="B12" s="263" t="s">
        <v>123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5"/>
      <c r="U12" s="640">
        <v>2</v>
      </c>
      <c r="V12" s="310"/>
      <c r="W12" s="126" t="s">
        <v>13</v>
      </c>
      <c r="X12" s="310">
        <v>1</v>
      </c>
      <c r="Y12" s="311"/>
      <c r="Z12" s="27"/>
      <c r="AA12" s="28"/>
      <c r="AB12" s="28"/>
      <c r="AC12" s="28"/>
      <c r="AD12" s="28"/>
      <c r="AE12" s="305">
        <v>2</v>
      </c>
      <c r="AF12" s="303"/>
      <c r="AG12" s="130" t="s">
        <v>13</v>
      </c>
      <c r="AH12" s="303">
        <v>6</v>
      </c>
      <c r="AI12" s="304"/>
      <c r="AJ12" s="309">
        <v>4</v>
      </c>
      <c r="AK12" s="310"/>
      <c r="AL12" s="126" t="s">
        <v>13</v>
      </c>
      <c r="AM12" s="310">
        <v>3</v>
      </c>
      <c r="AN12" s="311"/>
      <c r="AO12" s="294">
        <f>SUM(F12+K12+U12+Z12+AE12+AJ12)</f>
        <v>8</v>
      </c>
      <c r="AP12" s="294"/>
      <c r="AQ12" s="294">
        <f>SUM(X12+AC12+AH12+AM12)</f>
        <v>10</v>
      </c>
      <c r="AR12" s="294"/>
      <c r="AS12" s="290">
        <v>6</v>
      </c>
      <c r="AT12" s="291"/>
      <c r="AU12" s="292"/>
      <c r="AV12" s="293"/>
      <c r="AW12" s="113"/>
      <c r="AX12" s="113"/>
      <c r="AY12" s="113"/>
      <c r="AZ12" s="113"/>
      <c r="BA12" s="44"/>
      <c r="BB12" s="43"/>
      <c r="BC12" s="43"/>
    </row>
    <row r="13" spans="1:55">
      <c r="A13" s="19">
        <v>3</v>
      </c>
      <c r="B13" s="263" t="s">
        <v>127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302">
        <v>2</v>
      </c>
      <c r="V13" s="303"/>
      <c r="W13" s="122" t="s">
        <v>13</v>
      </c>
      <c r="X13" s="303">
        <v>3</v>
      </c>
      <c r="Y13" s="304"/>
      <c r="Z13" s="309">
        <v>6</v>
      </c>
      <c r="AA13" s="310"/>
      <c r="AB13" s="126" t="s">
        <v>13</v>
      </c>
      <c r="AC13" s="310">
        <v>2</v>
      </c>
      <c r="AD13" s="311"/>
      <c r="AE13" s="144"/>
      <c r="AF13" s="145"/>
      <c r="AG13" s="145"/>
      <c r="AH13" s="145"/>
      <c r="AI13" s="145"/>
      <c r="AJ13" s="309">
        <v>2</v>
      </c>
      <c r="AK13" s="310"/>
      <c r="AL13" s="126" t="s">
        <v>13</v>
      </c>
      <c r="AM13" s="310">
        <v>1</v>
      </c>
      <c r="AN13" s="311"/>
      <c r="AO13" s="294">
        <f>SUM(F13+K13+U13+Z13+AE13+AJ13)</f>
        <v>10</v>
      </c>
      <c r="AP13" s="294"/>
      <c r="AQ13" s="294">
        <f>SUM(X13+AC13+AH13+AM13)</f>
        <v>6</v>
      </c>
      <c r="AR13" s="294"/>
      <c r="AS13" s="290">
        <v>6</v>
      </c>
      <c r="AT13" s="291"/>
      <c r="AU13" s="292"/>
      <c r="AV13" s="293"/>
      <c r="AW13" s="113"/>
      <c r="AX13" s="113"/>
      <c r="AY13" s="113"/>
      <c r="AZ13" s="113"/>
      <c r="BA13" s="44"/>
      <c r="BB13" s="43"/>
      <c r="BC13" s="43"/>
    </row>
    <row r="14" spans="1:55" ht="13.5" thickBot="1">
      <c r="A14" s="35">
        <v>4</v>
      </c>
      <c r="B14" s="258" t="s">
        <v>101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672">
        <v>4</v>
      </c>
      <c r="V14" s="638"/>
      <c r="W14" s="37" t="s">
        <v>13</v>
      </c>
      <c r="X14" s="638">
        <v>4</v>
      </c>
      <c r="Y14" s="638"/>
      <c r="Z14" s="633">
        <v>3</v>
      </c>
      <c r="AA14" s="631"/>
      <c r="AB14" s="146" t="s">
        <v>13</v>
      </c>
      <c r="AC14" s="631">
        <v>4</v>
      </c>
      <c r="AD14" s="632"/>
      <c r="AE14" s="633">
        <v>1</v>
      </c>
      <c r="AF14" s="631"/>
      <c r="AG14" s="146" t="s">
        <v>13</v>
      </c>
      <c r="AH14" s="631">
        <v>2</v>
      </c>
      <c r="AI14" s="632"/>
      <c r="AJ14" s="27"/>
      <c r="AK14" s="28"/>
      <c r="AL14" s="28"/>
      <c r="AM14" s="28"/>
      <c r="AN14" s="28"/>
      <c r="AO14" s="294">
        <f>SUM(F14+K14+U14+Z14+AE14+AJ14)</f>
        <v>8</v>
      </c>
      <c r="AP14" s="294"/>
      <c r="AQ14" s="294">
        <f>SUM(X14+AC14+AH14+AM14)</f>
        <v>10</v>
      </c>
      <c r="AR14" s="294"/>
      <c r="AS14" s="290">
        <v>1</v>
      </c>
      <c r="AT14" s="291"/>
      <c r="AU14" s="292"/>
      <c r="AV14" s="293"/>
      <c r="AW14" s="39"/>
      <c r="AX14" s="39"/>
      <c r="AY14" s="45"/>
      <c r="AZ14" s="45"/>
      <c r="BA14" s="46"/>
      <c r="BB14" s="47"/>
      <c r="BC14" s="47"/>
    </row>
    <row r="15" spans="1:55" ht="14.25" thickTop="1" thickBo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95" t="s">
        <v>17</v>
      </c>
      <c r="AK15" s="296"/>
      <c r="AL15" s="296"/>
      <c r="AM15" s="296"/>
      <c r="AN15" s="297"/>
      <c r="AO15" s="298">
        <f>SUM(AO11:AO14)</f>
        <v>34</v>
      </c>
      <c r="AP15" s="299"/>
      <c r="AQ15" s="298">
        <f>SUM(AQ11:AQ14)</f>
        <v>34</v>
      </c>
      <c r="AR15" s="299"/>
      <c r="AS15" s="300"/>
      <c r="AT15" s="301"/>
      <c r="AU15" s="48"/>
      <c r="AV15" s="48"/>
      <c r="AW15" s="48"/>
      <c r="AX15" s="48"/>
      <c r="AY15" s="48"/>
      <c r="AZ15" s="48"/>
      <c r="BA15" s="48"/>
      <c r="BB15" s="49"/>
      <c r="BC15" s="49"/>
    </row>
    <row r="16" spans="1:55" ht="17.25" thickTop="1" thickBo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289" t="s">
        <v>18</v>
      </c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2"/>
      <c r="BC16" s="2"/>
    </row>
    <row r="17" spans="1:55" ht="14.25" thickTop="1" thickBot="1">
      <c r="A17" s="208" t="s">
        <v>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U17" s="251">
        <v>1</v>
      </c>
      <c r="V17" s="252"/>
      <c r="W17" s="253">
        <v>2</v>
      </c>
      <c r="X17" s="252"/>
      <c r="Y17" s="253">
        <v>3</v>
      </c>
      <c r="Z17" s="252"/>
      <c r="AA17" s="253">
        <v>4</v>
      </c>
      <c r="AB17" s="252"/>
      <c r="AC17" s="253">
        <v>5</v>
      </c>
      <c r="AD17" s="252"/>
      <c r="AE17" s="253">
        <v>6</v>
      </c>
      <c r="AF17" s="252"/>
      <c r="AG17" s="253">
        <v>7</v>
      </c>
      <c r="AH17" s="252"/>
      <c r="AI17" s="253">
        <v>8</v>
      </c>
      <c r="AJ17" s="252"/>
      <c r="AK17" s="253">
        <v>9</v>
      </c>
      <c r="AL17" s="280"/>
      <c r="AM17" s="281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108"/>
      <c r="BB17" s="2"/>
      <c r="BC17" s="2"/>
    </row>
    <row r="18" spans="1:55" ht="13.5" thickTop="1">
      <c r="A18" s="18">
        <v>1</v>
      </c>
      <c r="B18" s="274" t="s">
        <v>105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6"/>
      <c r="U18" s="277" t="s">
        <v>126</v>
      </c>
      <c r="V18" s="278"/>
      <c r="W18" s="279" t="s">
        <v>126</v>
      </c>
      <c r="X18" s="278"/>
      <c r="Y18" s="279" t="s">
        <v>126</v>
      </c>
      <c r="Z18" s="278"/>
      <c r="AA18" s="279" t="s">
        <v>126</v>
      </c>
      <c r="AB18" s="278"/>
      <c r="AC18" s="282"/>
      <c r="AD18" s="284"/>
      <c r="AE18" s="282"/>
      <c r="AF18" s="284"/>
      <c r="AG18" s="282"/>
      <c r="AH18" s="284"/>
      <c r="AI18" s="282"/>
      <c r="AJ18" s="284"/>
      <c r="AK18" s="282"/>
      <c r="AL18" s="283"/>
      <c r="AM18" s="257"/>
      <c r="AN18" s="250"/>
      <c r="AO18" s="250"/>
      <c r="AP18" s="250"/>
      <c r="AQ18" s="250"/>
      <c r="AR18" s="250"/>
      <c r="AS18" s="250"/>
      <c r="AT18" s="250"/>
      <c r="AU18" s="250"/>
      <c r="AV18" s="250"/>
      <c r="AW18" s="106"/>
      <c r="AX18" s="106"/>
      <c r="AY18" s="250"/>
      <c r="AZ18" s="250"/>
      <c r="BA18" s="106"/>
      <c r="BB18" s="2"/>
      <c r="BC18" s="2"/>
    </row>
    <row r="19" spans="1:55">
      <c r="A19" s="19">
        <v>2</v>
      </c>
      <c r="B19" s="263" t="s">
        <v>123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270" t="s">
        <v>126</v>
      </c>
      <c r="V19" s="271"/>
      <c r="W19" s="272" t="s">
        <v>126</v>
      </c>
      <c r="X19" s="271"/>
      <c r="Y19" s="272" t="s">
        <v>126</v>
      </c>
      <c r="Z19" s="271"/>
      <c r="AA19" s="272" t="s">
        <v>126</v>
      </c>
      <c r="AB19" s="271"/>
      <c r="AC19" s="272" t="s">
        <v>126</v>
      </c>
      <c r="AD19" s="271"/>
      <c r="AE19" s="272" t="s">
        <v>126</v>
      </c>
      <c r="AF19" s="271"/>
      <c r="AG19" s="268"/>
      <c r="AH19" s="267"/>
      <c r="AI19" s="268"/>
      <c r="AJ19" s="267"/>
      <c r="AK19" s="268"/>
      <c r="AL19" s="269"/>
      <c r="AM19" s="257"/>
      <c r="AN19" s="250"/>
      <c r="AO19" s="250"/>
      <c r="AP19" s="250"/>
      <c r="AQ19" s="250"/>
      <c r="AR19" s="250"/>
      <c r="AS19" s="106"/>
      <c r="AT19" s="106"/>
      <c r="AU19" s="106"/>
      <c r="AV19" s="106"/>
      <c r="AW19" s="106"/>
      <c r="AX19" s="106"/>
      <c r="AY19" s="106"/>
      <c r="AZ19" s="106"/>
      <c r="BA19" s="106"/>
      <c r="BB19" s="2"/>
      <c r="BC19" s="2"/>
    </row>
    <row r="20" spans="1:55">
      <c r="A20" s="19">
        <v>3</v>
      </c>
      <c r="B20" s="263" t="s">
        <v>127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70" t="s">
        <v>126</v>
      </c>
      <c r="V20" s="271"/>
      <c r="W20" s="272" t="s">
        <v>126</v>
      </c>
      <c r="X20" s="271"/>
      <c r="Y20" s="272" t="s">
        <v>126</v>
      </c>
      <c r="Z20" s="271"/>
      <c r="AA20" s="272" t="s">
        <v>126</v>
      </c>
      <c r="AB20" s="271"/>
      <c r="AC20" s="604" t="s">
        <v>126</v>
      </c>
      <c r="AD20" s="605"/>
      <c r="AE20" s="604" t="s">
        <v>126</v>
      </c>
      <c r="AF20" s="605"/>
      <c r="AG20" s="268"/>
      <c r="AH20" s="267"/>
      <c r="AI20" s="268"/>
      <c r="AJ20" s="267"/>
      <c r="AK20" s="268"/>
      <c r="AL20" s="269"/>
      <c r="AM20" s="107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2"/>
      <c r="BC20" s="2"/>
    </row>
    <row r="21" spans="1:55" ht="13.5" thickBot="1">
      <c r="A21" s="35">
        <v>4</v>
      </c>
      <c r="B21" s="258" t="s">
        <v>101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1" t="s">
        <v>126</v>
      </c>
      <c r="V21" s="262"/>
      <c r="W21" s="329"/>
      <c r="X21" s="331"/>
      <c r="Y21" s="329"/>
      <c r="Z21" s="331"/>
      <c r="AA21" s="329"/>
      <c r="AB21" s="331"/>
      <c r="AC21" s="329"/>
      <c r="AD21" s="331"/>
      <c r="AE21" s="329"/>
      <c r="AF21" s="331"/>
      <c r="AG21" s="329"/>
      <c r="AH21" s="331"/>
      <c r="AI21" s="329"/>
      <c r="AJ21" s="331"/>
      <c r="AK21" s="329"/>
      <c r="AL21" s="330"/>
      <c r="AM21" s="257"/>
      <c r="AN21" s="250"/>
      <c r="AO21" s="250"/>
      <c r="AP21" s="250"/>
      <c r="AQ21" s="250"/>
      <c r="AR21" s="250"/>
      <c r="AS21" s="250"/>
      <c r="AT21" s="250"/>
      <c r="AU21" s="250"/>
      <c r="AV21" s="250"/>
      <c r="AW21" s="106"/>
      <c r="AX21" s="106"/>
      <c r="AY21" s="250"/>
      <c r="AZ21" s="250"/>
      <c r="BA21" s="106"/>
      <c r="BB21" s="2"/>
      <c r="BC21" s="2"/>
    </row>
    <row r="22" spans="1:55" ht="14.25" thickTop="1" thickBot="1">
      <c r="A22" s="5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51">
        <v>9</v>
      </c>
      <c r="V22" s="252"/>
      <c r="W22" s="253">
        <v>8</v>
      </c>
      <c r="X22" s="252"/>
      <c r="Y22" s="253">
        <v>7</v>
      </c>
      <c r="Z22" s="252"/>
      <c r="AA22" s="253">
        <v>6</v>
      </c>
      <c r="AB22" s="252"/>
      <c r="AC22" s="253">
        <v>5</v>
      </c>
      <c r="AD22" s="252"/>
      <c r="AE22" s="253">
        <v>4</v>
      </c>
      <c r="AF22" s="252"/>
      <c r="AG22" s="253">
        <v>3</v>
      </c>
      <c r="AH22" s="252"/>
      <c r="AI22" s="253">
        <v>2</v>
      </c>
      <c r="AJ22" s="252"/>
      <c r="AK22" s="253">
        <v>1</v>
      </c>
      <c r="AL22" s="25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</row>
    <row r="23" spans="1:55" ht="13.5" thickTop="1">
      <c r="A23" s="5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36" t="s">
        <v>19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</row>
    <row r="24" spans="1:55">
      <c r="A24" s="5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6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</row>
    <row r="25" spans="1:55" s="2" customFormat="1" ht="13.5" thickBot="1">
      <c r="A25" s="3"/>
      <c r="S25" s="63"/>
      <c r="AI25" s="114"/>
      <c r="AJ25" s="114"/>
      <c r="AK25" s="63"/>
      <c r="AL25" s="114"/>
      <c r="AM25" s="114"/>
      <c r="AN25" s="114"/>
      <c r="AO25" s="114"/>
      <c r="AP25" s="114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</row>
    <row r="26" spans="1:55" ht="14.25" thickTop="1" thickBot="1">
      <c r="A26" s="208" t="s">
        <v>20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10"/>
      <c r="U26" s="221">
        <v>1</v>
      </c>
      <c r="V26" s="222"/>
      <c r="W26" s="222"/>
      <c r="X26" s="222"/>
      <c r="Y26" s="223"/>
      <c r="Z26" s="673">
        <v>2</v>
      </c>
      <c r="AA26" s="674"/>
      <c r="AB26" s="674"/>
      <c r="AC26" s="674"/>
      <c r="AD26" s="675"/>
      <c r="AE26" s="318">
        <v>3</v>
      </c>
      <c r="AF26" s="222"/>
      <c r="AG26" s="222"/>
      <c r="AH26" s="222"/>
      <c r="AI26" s="223"/>
      <c r="AJ26" s="318">
        <v>4</v>
      </c>
      <c r="AK26" s="222"/>
      <c r="AL26" s="222"/>
      <c r="AM26" s="222"/>
      <c r="AN26" s="223"/>
      <c r="AO26" s="325" t="s">
        <v>9</v>
      </c>
      <c r="AP26" s="326"/>
      <c r="AQ26" s="325" t="s">
        <v>10</v>
      </c>
      <c r="AR26" s="326"/>
      <c r="AS26" s="325" t="s">
        <v>11</v>
      </c>
      <c r="AT26" s="326"/>
      <c r="AU26" s="327"/>
      <c r="AV26" s="328"/>
      <c r="AW26" s="40"/>
      <c r="AX26" s="40"/>
      <c r="AY26" s="40"/>
      <c r="AZ26" s="40"/>
      <c r="BA26" s="40"/>
      <c r="BB26" s="109"/>
      <c r="BC26" s="109"/>
    </row>
    <row r="27" spans="1:55" ht="13.5" thickTop="1">
      <c r="A27" s="18">
        <v>1</v>
      </c>
      <c r="B27" s="274" t="s">
        <v>115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6"/>
      <c r="U27" s="29"/>
      <c r="V27" s="29"/>
      <c r="W27" s="29"/>
      <c r="X27" s="29"/>
      <c r="Y27" s="29"/>
      <c r="Z27" s="312">
        <v>2</v>
      </c>
      <c r="AA27" s="313"/>
      <c r="AB27" s="123" t="s">
        <v>13</v>
      </c>
      <c r="AC27" s="313">
        <v>1</v>
      </c>
      <c r="AD27" s="314"/>
      <c r="AE27" s="312">
        <v>5</v>
      </c>
      <c r="AF27" s="313"/>
      <c r="AG27" s="123" t="s">
        <v>13</v>
      </c>
      <c r="AH27" s="313">
        <v>3</v>
      </c>
      <c r="AI27" s="314"/>
      <c r="AJ27" s="315">
        <v>3</v>
      </c>
      <c r="AK27" s="316"/>
      <c r="AL27" s="136" t="s">
        <v>13</v>
      </c>
      <c r="AM27" s="316">
        <v>6</v>
      </c>
      <c r="AN27" s="317"/>
      <c r="AO27" s="306">
        <f>SUM(U27+Z27+AE27+AJ27)</f>
        <v>10</v>
      </c>
      <c r="AP27" s="306"/>
      <c r="AQ27" s="306">
        <f>SUM(X27+AC27+AH27+AM27)</f>
        <v>10</v>
      </c>
      <c r="AR27" s="306"/>
      <c r="AS27" s="307">
        <v>6</v>
      </c>
      <c r="AT27" s="308"/>
      <c r="AU27" s="292"/>
      <c r="AV27" s="293"/>
      <c r="AW27" s="39"/>
      <c r="AX27" s="39"/>
      <c r="AY27" s="41"/>
      <c r="AZ27" s="41"/>
      <c r="BA27" s="42"/>
      <c r="BB27" s="43"/>
      <c r="BC27" s="43"/>
    </row>
    <row r="28" spans="1:55">
      <c r="A28" s="19">
        <v>2</v>
      </c>
      <c r="B28" s="263" t="s">
        <v>106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5"/>
      <c r="U28" s="302">
        <v>1</v>
      </c>
      <c r="V28" s="303"/>
      <c r="W28" s="130" t="s">
        <v>13</v>
      </c>
      <c r="X28" s="303">
        <v>2</v>
      </c>
      <c r="Y28" s="304"/>
      <c r="Z28" s="27"/>
      <c r="AA28" s="28"/>
      <c r="AB28" s="28"/>
      <c r="AC28" s="28"/>
      <c r="AD28" s="28"/>
      <c r="AE28" s="641">
        <v>0</v>
      </c>
      <c r="AF28" s="642"/>
      <c r="AG28" s="26" t="s">
        <v>13</v>
      </c>
      <c r="AH28" s="642">
        <v>1</v>
      </c>
      <c r="AI28" s="643"/>
      <c r="AJ28" s="305">
        <v>1</v>
      </c>
      <c r="AK28" s="303"/>
      <c r="AL28" s="130" t="s">
        <v>13</v>
      </c>
      <c r="AM28" s="303">
        <v>6</v>
      </c>
      <c r="AN28" s="304"/>
      <c r="AO28" s="294">
        <f>SUM(F28+K28+U28+Z28+AE28+AJ28)</f>
        <v>2</v>
      </c>
      <c r="AP28" s="294"/>
      <c r="AQ28" s="294">
        <f>SUM(X28+AC28+AH28+AM28)</f>
        <v>9</v>
      </c>
      <c r="AR28" s="294"/>
      <c r="AS28" s="290">
        <v>3</v>
      </c>
      <c r="AT28" s="291"/>
      <c r="AU28" s="292"/>
      <c r="AV28" s="293"/>
      <c r="AW28" s="113"/>
      <c r="AX28" s="113"/>
      <c r="AY28" s="113"/>
      <c r="AZ28" s="113"/>
      <c r="BA28" s="44"/>
      <c r="BB28" s="43"/>
      <c r="BC28" s="43"/>
    </row>
    <row r="29" spans="1:55">
      <c r="A29" s="19">
        <v>3</v>
      </c>
      <c r="B29" s="263" t="s">
        <v>124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5"/>
      <c r="U29" s="302">
        <v>3</v>
      </c>
      <c r="V29" s="303"/>
      <c r="W29" s="122" t="s">
        <v>13</v>
      </c>
      <c r="X29" s="303">
        <v>5</v>
      </c>
      <c r="Y29" s="304"/>
      <c r="Z29" s="309">
        <v>1</v>
      </c>
      <c r="AA29" s="310"/>
      <c r="AB29" s="126" t="s">
        <v>13</v>
      </c>
      <c r="AC29" s="310">
        <v>0</v>
      </c>
      <c r="AD29" s="311"/>
      <c r="AE29" s="27"/>
      <c r="AF29" s="28"/>
      <c r="AG29" s="28"/>
      <c r="AH29" s="28"/>
      <c r="AI29" s="28"/>
      <c r="AJ29" s="305">
        <v>0</v>
      </c>
      <c r="AK29" s="303"/>
      <c r="AL29" s="130" t="s">
        <v>13</v>
      </c>
      <c r="AM29" s="303">
        <v>5</v>
      </c>
      <c r="AN29" s="304"/>
      <c r="AO29" s="347">
        <f>SUM(F29+K29+U29+Z29+AE29+AJ29)</f>
        <v>4</v>
      </c>
      <c r="AP29" s="348"/>
      <c r="AQ29" s="347">
        <f>SUM(X29+AC29+AH29+AM29)</f>
        <v>10</v>
      </c>
      <c r="AR29" s="348"/>
      <c r="AS29" s="349">
        <v>3</v>
      </c>
      <c r="AT29" s="291"/>
      <c r="AU29" s="292"/>
      <c r="AV29" s="293"/>
      <c r="AW29" s="113"/>
      <c r="AX29" s="113"/>
      <c r="AY29" s="113"/>
      <c r="AZ29" s="113"/>
      <c r="BA29" s="44"/>
      <c r="BB29" s="43"/>
      <c r="BC29" s="43"/>
    </row>
    <row r="30" spans="1:55" ht="13.5" thickBot="1">
      <c r="A30" s="35">
        <v>4</v>
      </c>
      <c r="B30" s="258" t="s">
        <v>125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285">
        <v>6</v>
      </c>
      <c r="V30" s="286"/>
      <c r="W30" s="135" t="s">
        <v>13</v>
      </c>
      <c r="X30" s="286">
        <v>3</v>
      </c>
      <c r="Y30" s="286"/>
      <c r="Z30" s="287">
        <v>6</v>
      </c>
      <c r="AA30" s="286"/>
      <c r="AB30" s="135" t="s">
        <v>13</v>
      </c>
      <c r="AC30" s="286">
        <v>1</v>
      </c>
      <c r="AD30" s="288"/>
      <c r="AE30" s="287">
        <v>5</v>
      </c>
      <c r="AF30" s="286"/>
      <c r="AG30" s="135" t="s">
        <v>13</v>
      </c>
      <c r="AH30" s="286">
        <v>0</v>
      </c>
      <c r="AI30" s="288"/>
      <c r="AJ30" s="27"/>
      <c r="AK30" s="28"/>
      <c r="AL30" s="28"/>
      <c r="AM30" s="28"/>
      <c r="AN30" s="28"/>
      <c r="AO30" s="294">
        <f>SUM(F30+K30+U30+Z30+AE30+AJ30)</f>
        <v>17</v>
      </c>
      <c r="AP30" s="294"/>
      <c r="AQ30" s="294">
        <f>SUM(X30+AC30+AH30+AM30)</f>
        <v>4</v>
      </c>
      <c r="AR30" s="294"/>
      <c r="AS30" s="290">
        <v>9</v>
      </c>
      <c r="AT30" s="291"/>
      <c r="AU30" s="292"/>
      <c r="AV30" s="293"/>
      <c r="AW30" s="39"/>
      <c r="AX30" s="39"/>
      <c r="AY30" s="45"/>
      <c r="AZ30" s="45"/>
      <c r="BA30" s="46"/>
      <c r="BB30" s="47"/>
      <c r="BC30" s="47"/>
    </row>
    <row r="31" spans="1:55" ht="14.25" thickTop="1" thickBo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95" t="s">
        <v>17</v>
      </c>
      <c r="AK31" s="296"/>
      <c r="AL31" s="296"/>
      <c r="AM31" s="296"/>
      <c r="AN31" s="297"/>
      <c r="AO31" s="298">
        <f>SUM(AO27:AO30)</f>
        <v>33</v>
      </c>
      <c r="AP31" s="299"/>
      <c r="AQ31" s="298">
        <f>SUM(AQ27:AQ30)</f>
        <v>33</v>
      </c>
      <c r="AR31" s="299"/>
      <c r="AS31" s="300"/>
      <c r="AT31" s="301"/>
      <c r="AU31" s="48"/>
      <c r="AV31" s="48"/>
      <c r="AW31" s="48"/>
      <c r="AX31" s="48"/>
      <c r="AY31" s="48"/>
      <c r="AZ31" s="48"/>
      <c r="BA31" s="48"/>
      <c r="BB31" s="49"/>
      <c r="BC31" s="49"/>
    </row>
    <row r="32" spans="1:55" ht="17.25" thickTop="1" thickBo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289" t="s">
        <v>18</v>
      </c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2"/>
      <c r="BC32" s="2"/>
    </row>
    <row r="33" spans="1:58" ht="14.25" thickTop="1" thickBot="1">
      <c r="A33" s="208" t="s">
        <v>20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10"/>
      <c r="U33" s="251">
        <v>1</v>
      </c>
      <c r="V33" s="252"/>
      <c r="W33" s="253">
        <v>2</v>
      </c>
      <c r="X33" s="252"/>
      <c r="Y33" s="253">
        <v>3</v>
      </c>
      <c r="Z33" s="252"/>
      <c r="AA33" s="253">
        <v>4</v>
      </c>
      <c r="AB33" s="252"/>
      <c r="AC33" s="253">
        <v>5</v>
      </c>
      <c r="AD33" s="252"/>
      <c r="AE33" s="253">
        <v>6</v>
      </c>
      <c r="AF33" s="252"/>
      <c r="AG33" s="253">
        <v>7</v>
      </c>
      <c r="AH33" s="252"/>
      <c r="AI33" s="253">
        <v>8</v>
      </c>
      <c r="AJ33" s="252"/>
      <c r="AK33" s="253">
        <v>9</v>
      </c>
      <c r="AL33" s="280"/>
      <c r="AM33" s="281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108"/>
      <c r="BB33" s="2"/>
      <c r="BC33" s="2"/>
    </row>
    <row r="34" spans="1:58" ht="13.5" thickTop="1">
      <c r="A34" s="18">
        <v>1</v>
      </c>
      <c r="B34" s="274" t="s">
        <v>115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6"/>
      <c r="U34" s="277" t="s">
        <v>126</v>
      </c>
      <c r="V34" s="278"/>
      <c r="W34" s="279" t="s">
        <v>126</v>
      </c>
      <c r="X34" s="278"/>
      <c r="Y34" s="279" t="s">
        <v>126</v>
      </c>
      <c r="Z34" s="278"/>
      <c r="AA34" s="676" t="s">
        <v>126</v>
      </c>
      <c r="AB34" s="677"/>
      <c r="AC34" s="676" t="s">
        <v>126</v>
      </c>
      <c r="AD34" s="677"/>
      <c r="AE34" s="676" t="s">
        <v>126</v>
      </c>
      <c r="AF34" s="677"/>
      <c r="AG34" s="282"/>
      <c r="AH34" s="284"/>
      <c r="AI34" s="282"/>
      <c r="AJ34" s="284"/>
      <c r="AK34" s="282"/>
      <c r="AL34" s="283"/>
      <c r="AM34" s="257"/>
      <c r="AN34" s="250"/>
      <c r="AO34" s="250"/>
      <c r="AP34" s="250"/>
      <c r="AQ34" s="250"/>
      <c r="AR34" s="250"/>
      <c r="AS34" s="250"/>
      <c r="AT34" s="250"/>
      <c r="AU34" s="250"/>
      <c r="AV34" s="250"/>
      <c r="AW34" s="106"/>
      <c r="AX34" s="106"/>
      <c r="AY34" s="250"/>
      <c r="AZ34" s="250"/>
      <c r="BA34" s="106"/>
      <c r="BB34" s="2"/>
      <c r="BC34" s="2"/>
    </row>
    <row r="35" spans="1:58">
      <c r="A35" s="19">
        <v>2</v>
      </c>
      <c r="B35" s="263" t="s">
        <v>106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5"/>
      <c r="U35" s="266"/>
      <c r="V35" s="267"/>
      <c r="W35" s="268"/>
      <c r="X35" s="267"/>
      <c r="Y35" s="268"/>
      <c r="Z35" s="267"/>
      <c r="AA35" s="268"/>
      <c r="AB35" s="267"/>
      <c r="AC35" s="268"/>
      <c r="AD35" s="267"/>
      <c r="AE35" s="268"/>
      <c r="AF35" s="267"/>
      <c r="AG35" s="268"/>
      <c r="AH35" s="267"/>
      <c r="AI35" s="268"/>
      <c r="AJ35" s="267"/>
      <c r="AK35" s="268"/>
      <c r="AL35" s="269"/>
      <c r="AM35" s="257"/>
      <c r="AN35" s="250"/>
      <c r="AO35" s="250"/>
      <c r="AP35" s="250"/>
      <c r="AQ35" s="250"/>
      <c r="AR35" s="250"/>
      <c r="AS35" s="106"/>
      <c r="AT35" s="106"/>
      <c r="AU35" s="106"/>
      <c r="AV35" s="106"/>
      <c r="AW35" s="106"/>
      <c r="AX35" s="106"/>
      <c r="AY35" s="106"/>
      <c r="AZ35" s="106"/>
      <c r="BA35" s="106"/>
      <c r="BB35" s="2"/>
      <c r="BC35" s="2"/>
    </row>
    <row r="36" spans="1:58">
      <c r="A36" s="19">
        <v>3</v>
      </c>
      <c r="B36" s="263" t="s">
        <v>124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5"/>
      <c r="U36" s="270" t="s">
        <v>126</v>
      </c>
      <c r="V36" s="271"/>
      <c r="W36" s="272" t="s">
        <v>126</v>
      </c>
      <c r="X36" s="271"/>
      <c r="Y36" s="272" t="s">
        <v>126</v>
      </c>
      <c r="Z36" s="271"/>
      <c r="AA36" s="268"/>
      <c r="AB36" s="267"/>
      <c r="AC36" s="268"/>
      <c r="AD36" s="267"/>
      <c r="AE36" s="268"/>
      <c r="AF36" s="267"/>
      <c r="AG36" s="268"/>
      <c r="AH36" s="267"/>
      <c r="AI36" s="268"/>
      <c r="AJ36" s="267"/>
      <c r="AK36" s="268"/>
      <c r="AL36" s="269"/>
      <c r="AM36" s="107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2"/>
      <c r="BC36" s="2"/>
    </row>
    <row r="37" spans="1:58" ht="13.5" thickBot="1">
      <c r="A37" s="35">
        <v>4</v>
      </c>
      <c r="B37" s="258" t="s">
        <v>151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60"/>
      <c r="U37" s="261" t="s">
        <v>126</v>
      </c>
      <c r="V37" s="262"/>
      <c r="W37" s="255" t="s">
        <v>126</v>
      </c>
      <c r="X37" s="262"/>
      <c r="Y37" s="255" t="s">
        <v>126</v>
      </c>
      <c r="Z37" s="262"/>
      <c r="AA37" s="255" t="s">
        <v>126</v>
      </c>
      <c r="AB37" s="262"/>
      <c r="AC37" s="255" t="s">
        <v>126</v>
      </c>
      <c r="AD37" s="262"/>
      <c r="AE37" s="255" t="s">
        <v>126</v>
      </c>
      <c r="AF37" s="262"/>
      <c r="AG37" s="255" t="s">
        <v>126</v>
      </c>
      <c r="AH37" s="262"/>
      <c r="AI37" s="255" t="s">
        <v>126</v>
      </c>
      <c r="AJ37" s="262"/>
      <c r="AK37" s="255" t="s">
        <v>126</v>
      </c>
      <c r="AL37" s="256"/>
      <c r="AM37" s="257"/>
      <c r="AN37" s="250"/>
      <c r="AO37" s="250"/>
      <c r="AP37" s="250"/>
      <c r="AQ37" s="250"/>
      <c r="AR37" s="250"/>
      <c r="AS37" s="250"/>
      <c r="AT37" s="250"/>
      <c r="AU37" s="250"/>
      <c r="AV37" s="250"/>
      <c r="AW37" s="106"/>
      <c r="AX37" s="106"/>
      <c r="AY37" s="250"/>
      <c r="AZ37" s="250"/>
      <c r="BA37" s="106"/>
      <c r="BB37" s="2"/>
      <c r="BC37" s="2"/>
    </row>
    <row r="38" spans="1:58" ht="14.25" thickTop="1" thickBot="1">
      <c r="A38" s="5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51">
        <v>9</v>
      </c>
      <c r="V38" s="252"/>
      <c r="W38" s="253">
        <v>8</v>
      </c>
      <c r="X38" s="252"/>
      <c r="Y38" s="253">
        <v>7</v>
      </c>
      <c r="Z38" s="252"/>
      <c r="AA38" s="253">
        <v>6</v>
      </c>
      <c r="AB38" s="252"/>
      <c r="AC38" s="253">
        <v>5</v>
      </c>
      <c r="AD38" s="252"/>
      <c r="AE38" s="253">
        <v>4</v>
      </c>
      <c r="AF38" s="252"/>
      <c r="AG38" s="253">
        <v>3</v>
      </c>
      <c r="AH38" s="252"/>
      <c r="AI38" s="253">
        <v>2</v>
      </c>
      <c r="AJ38" s="252"/>
      <c r="AK38" s="253">
        <v>1</v>
      </c>
      <c r="AL38" s="25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2"/>
      <c r="AZ38" s="2"/>
      <c r="BA38" s="2"/>
      <c r="BB38" s="2"/>
      <c r="BC38" s="2"/>
    </row>
    <row r="39" spans="1:58" ht="13.5" thickTop="1">
      <c r="A39" s="5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36" t="s">
        <v>19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2"/>
      <c r="AZ39" s="2"/>
      <c r="BA39" s="2"/>
      <c r="BB39" s="2"/>
      <c r="BC39" s="2"/>
    </row>
    <row r="40" spans="1:58">
      <c r="A40" s="5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36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2"/>
      <c r="AZ40" s="2"/>
      <c r="BA40" s="2"/>
      <c r="BB40" s="2"/>
      <c r="BC40" s="2"/>
    </row>
    <row r="41" spans="1:58" ht="13.5" thickBot="1">
      <c r="AW41" s="20"/>
      <c r="AX41" s="20"/>
      <c r="AY41" s="20"/>
      <c r="AZ41" s="20"/>
      <c r="BA41" s="20"/>
    </row>
    <row r="42" spans="1:58" s="2" customFormat="1" ht="20.25" thickTop="1" thickBot="1">
      <c r="A42" s="5" t="s">
        <v>25</v>
      </c>
      <c r="AR42" s="208" t="s">
        <v>26</v>
      </c>
      <c r="AS42" s="209"/>
      <c r="AT42" s="209"/>
      <c r="AU42" s="209"/>
      <c r="AV42" s="210"/>
      <c r="AW42" s="208" t="s">
        <v>27</v>
      </c>
      <c r="AX42" s="209"/>
      <c r="AY42" s="209"/>
      <c r="AZ42" s="209"/>
      <c r="BA42" s="210"/>
      <c r="BB42" s="114"/>
      <c r="BF42" s="93" t="s">
        <v>186</v>
      </c>
    </row>
    <row r="43" spans="1:58" s="2" customFormat="1" ht="13.5" thickTop="1">
      <c r="A43" s="237" t="s">
        <v>28</v>
      </c>
      <c r="B43" s="238"/>
      <c r="C43" s="239"/>
      <c r="D43" s="240" t="s">
        <v>29</v>
      </c>
      <c r="E43" s="241"/>
      <c r="F43" s="241"/>
      <c r="G43" s="241"/>
      <c r="H43" s="242"/>
      <c r="I43" s="243" t="s">
        <v>127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5"/>
      <c r="X43" s="7" t="s">
        <v>13</v>
      </c>
      <c r="Y43" s="240" t="s">
        <v>30</v>
      </c>
      <c r="Z43" s="241"/>
      <c r="AA43" s="241"/>
      <c r="AB43" s="241"/>
      <c r="AC43" s="242"/>
      <c r="AD43" s="243" t="s">
        <v>153</v>
      </c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6"/>
      <c r="AR43" s="247">
        <v>5</v>
      </c>
      <c r="AS43" s="248"/>
      <c r="AT43" s="8" t="s">
        <v>13</v>
      </c>
      <c r="AU43" s="248">
        <v>4</v>
      </c>
      <c r="AV43" s="249"/>
      <c r="AW43" s="247"/>
      <c r="AX43" s="248"/>
      <c r="AY43" s="8" t="s">
        <v>13</v>
      </c>
      <c r="AZ43" s="248"/>
      <c r="BA43" s="249"/>
      <c r="BB43" s="106"/>
    </row>
    <row r="44" spans="1:58" s="2" customFormat="1" ht="13.5" thickBot="1">
      <c r="A44" s="224" t="s">
        <v>31</v>
      </c>
      <c r="B44" s="225"/>
      <c r="C44" s="226"/>
      <c r="D44" s="227" t="s">
        <v>32</v>
      </c>
      <c r="E44" s="228"/>
      <c r="F44" s="228"/>
      <c r="G44" s="228"/>
      <c r="H44" s="229"/>
      <c r="I44" s="230" t="s">
        <v>151</v>
      </c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2"/>
      <c r="X44" s="10" t="s">
        <v>13</v>
      </c>
      <c r="Y44" s="227" t="s">
        <v>33</v>
      </c>
      <c r="Z44" s="228"/>
      <c r="AA44" s="228"/>
      <c r="AB44" s="228"/>
      <c r="AC44" s="229"/>
      <c r="AD44" s="230" t="s">
        <v>187</v>
      </c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3"/>
      <c r="AR44" s="234">
        <v>1</v>
      </c>
      <c r="AS44" s="235"/>
      <c r="AT44" s="11" t="s">
        <v>13</v>
      </c>
      <c r="AU44" s="235">
        <v>2</v>
      </c>
      <c r="AV44" s="236"/>
      <c r="AW44" s="234"/>
      <c r="AX44" s="235"/>
      <c r="AY44" s="11" t="s">
        <v>13</v>
      </c>
      <c r="AZ44" s="235"/>
      <c r="BA44" s="236"/>
      <c r="BB44" s="106"/>
    </row>
    <row r="45" spans="1:58" s="2" customFormat="1" ht="14.25" thickTop="1" thickBot="1">
      <c r="AJ45" s="21"/>
      <c r="AK45" s="21"/>
      <c r="AL45" s="21"/>
      <c r="AM45" s="21"/>
      <c r="AN45" s="21"/>
      <c r="AO45" s="21"/>
      <c r="AP45" s="21"/>
      <c r="AQ45" s="21"/>
      <c r="AR45" s="22"/>
      <c r="AS45" s="21"/>
      <c r="AT45" s="34"/>
      <c r="AU45" s="22"/>
      <c r="AV45" s="21"/>
      <c r="AW45" s="22"/>
      <c r="AX45" s="21"/>
      <c r="AY45" s="34"/>
      <c r="AZ45" s="22"/>
      <c r="BA45" s="21"/>
      <c r="BB45" s="9"/>
    </row>
    <row r="46" spans="1:58" ht="20.25" thickTop="1" thickBot="1">
      <c r="A46" s="5" t="s">
        <v>38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08" t="s">
        <v>26</v>
      </c>
      <c r="AS46" s="209"/>
      <c r="AT46" s="209"/>
      <c r="AU46" s="209"/>
      <c r="AV46" s="210"/>
      <c r="AW46" s="208" t="s">
        <v>27</v>
      </c>
      <c r="AX46" s="209"/>
      <c r="AY46" s="209"/>
      <c r="AZ46" s="209"/>
      <c r="BA46" s="210"/>
    </row>
    <row r="47" spans="1:58" ht="14.25" thickTop="1" thickBot="1">
      <c r="A47" s="211" t="s">
        <v>39</v>
      </c>
      <c r="B47" s="212"/>
      <c r="C47" s="213"/>
      <c r="D47" s="214" t="s">
        <v>40</v>
      </c>
      <c r="E47" s="215"/>
      <c r="F47" s="215"/>
      <c r="G47" s="215"/>
      <c r="H47" s="216"/>
      <c r="I47" s="217" t="s">
        <v>203</v>
      </c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9"/>
      <c r="X47" s="12" t="s">
        <v>13</v>
      </c>
      <c r="Y47" s="214" t="s">
        <v>41</v>
      </c>
      <c r="Z47" s="215"/>
      <c r="AA47" s="215"/>
      <c r="AB47" s="215"/>
      <c r="AC47" s="216"/>
      <c r="AD47" s="217" t="s">
        <v>187</v>
      </c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20"/>
      <c r="AR47" s="205">
        <v>6</v>
      </c>
      <c r="AS47" s="206"/>
      <c r="AT47" s="13" t="s">
        <v>13</v>
      </c>
      <c r="AU47" s="206">
        <v>2</v>
      </c>
      <c r="AV47" s="207"/>
      <c r="AW47" s="205"/>
      <c r="AX47" s="206"/>
      <c r="AY47" s="13" t="s">
        <v>13</v>
      </c>
      <c r="AZ47" s="206"/>
      <c r="BA47" s="207"/>
    </row>
    <row r="48" spans="1:58" ht="13.5" thickTop="1"/>
  </sheetData>
  <sortState ref="B27:T30">
    <sortCondition ref="B27"/>
  </sortState>
  <mergeCells count="315">
    <mergeCell ref="AW47:AX47"/>
    <mergeCell ref="AZ47:BA47"/>
    <mergeCell ref="AR46:AV46"/>
    <mergeCell ref="AW46:BA46"/>
    <mergeCell ref="A47:C47"/>
    <mergeCell ref="D47:H47"/>
    <mergeCell ref="I47:W47"/>
    <mergeCell ref="Y47:AC47"/>
    <mergeCell ref="AD47:AQ47"/>
    <mergeCell ref="AR47:AS47"/>
    <mergeCell ref="AU47:AV47"/>
    <mergeCell ref="A44:C44"/>
    <mergeCell ref="D44:H44"/>
    <mergeCell ref="I44:W44"/>
    <mergeCell ref="Y44:AC44"/>
    <mergeCell ref="AD44:AQ44"/>
    <mergeCell ref="AR44:AS44"/>
    <mergeCell ref="AU44:AV44"/>
    <mergeCell ref="AW44:AX44"/>
    <mergeCell ref="AZ44:BA44"/>
    <mergeCell ref="AR42:AV42"/>
    <mergeCell ref="AW42:BA42"/>
    <mergeCell ref="A43:C43"/>
    <mergeCell ref="D43:H43"/>
    <mergeCell ref="I43:W43"/>
    <mergeCell ref="Y43:AC43"/>
    <mergeCell ref="AD43:AQ43"/>
    <mergeCell ref="AR43:AS43"/>
    <mergeCell ref="AU43:AV43"/>
    <mergeCell ref="AW43:AX43"/>
    <mergeCell ref="AZ43:BA43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K37:AL37"/>
    <mergeCell ref="AM37:AN37"/>
    <mergeCell ref="AO37:AP37"/>
    <mergeCell ref="AQ37:AR37"/>
    <mergeCell ref="AS37:AT37"/>
    <mergeCell ref="AU37:AV37"/>
    <mergeCell ref="B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Q35:AR35"/>
    <mergeCell ref="B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E35:AF35"/>
    <mergeCell ref="AG35:AH35"/>
    <mergeCell ref="AI35:AJ35"/>
    <mergeCell ref="AK35:AL35"/>
    <mergeCell ref="AM35:AN35"/>
    <mergeCell ref="AO35:AP35"/>
    <mergeCell ref="AK36:AL36"/>
    <mergeCell ref="B35:T35"/>
    <mergeCell ref="U35:V35"/>
    <mergeCell ref="W35:X35"/>
    <mergeCell ref="Y35:Z35"/>
    <mergeCell ref="AA35:AB35"/>
    <mergeCell ref="AC35:AD35"/>
    <mergeCell ref="AW33:AX33"/>
    <mergeCell ref="AY33:AZ33"/>
    <mergeCell ref="B34:T34"/>
    <mergeCell ref="U34:V34"/>
    <mergeCell ref="W34:X34"/>
    <mergeCell ref="Y34:Z34"/>
    <mergeCell ref="AA34:AB34"/>
    <mergeCell ref="AC34:AD34"/>
    <mergeCell ref="AG33:AH33"/>
    <mergeCell ref="AI33:AJ33"/>
    <mergeCell ref="AK33:AL33"/>
    <mergeCell ref="AM33:AN33"/>
    <mergeCell ref="AO33:AP33"/>
    <mergeCell ref="AQ33:AR33"/>
    <mergeCell ref="AQ34:AR34"/>
    <mergeCell ref="AS34:AT34"/>
    <mergeCell ref="AU34:AV34"/>
    <mergeCell ref="AY34:AZ34"/>
    <mergeCell ref="AK34:AL34"/>
    <mergeCell ref="AM34:AN34"/>
    <mergeCell ref="AO34:AP34"/>
    <mergeCell ref="AE34:AF34"/>
    <mergeCell ref="AG34:AH34"/>
    <mergeCell ref="AI34:AJ34"/>
    <mergeCell ref="B30:T30"/>
    <mergeCell ref="U30:V30"/>
    <mergeCell ref="X30:Y30"/>
    <mergeCell ref="Z30:AA30"/>
    <mergeCell ref="AC30:AD30"/>
    <mergeCell ref="AE30:AF30"/>
    <mergeCell ref="U32:AF32"/>
    <mergeCell ref="A33:T33"/>
    <mergeCell ref="U33:V33"/>
    <mergeCell ref="W33:X33"/>
    <mergeCell ref="Y33:Z33"/>
    <mergeCell ref="AA33:AB33"/>
    <mergeCell ref="AC33:AD33"/>
    <mergeCell ref="AE33:AF33"/>
    <mergeCell ref="AH30:AI30"/>
    <mergeCell ref="AS28:AT28"/>
    <mergeCell ref="AU28:AV28"/>
    <mergeCell ref="AO30:AP30"/>
    <mergeCell ref="AQ30:AR30"/>
    <mergeCell ref="AS30:AT30"/>
    <mergeCell ref="AU30:AV30"/>
    <mergeCell ref="AJ31:AN31"/>
    <mergeCell ref="AO31:AP31"/>
    <mergeCell ref="AQ31:AR31"/>
    <mergeCell ref="AS31:AT31"/>
    <mergeCell ref="AO28:AP28"/>
    <mergeCell ref="AQ28:AR28"/>
    <mergeCell ref="AS33:AT33"/>
    <mergeCell ref="AU33:AV33"/>
    <mergeCell ref="B29:T29"/>
    <mergeCell ref="U29:V29"/>
    <mergeCell ref="X29:Y29"/>
    <mergeCell ref="Z29:AA29"/>
    <mergeCell ref="AC29:AD29"/>
    <mergeCell ref="AO27:AP27"/>
    <mergeCell ref="AQ27:AR27"/>
    <mergeCell ref="AS27:AT27"/>
    <mergeCell ref="AU27:AV27"/>
    <mergeCell ref="B28:T28"/>
    <mergeCell ref="U28:V28"/>
    <mergeCell ref="X28:Y28"/>
    <mergeCell ref="AE28:AF28"/>
    <mergeCell ref="AH28:AI28"/>
    <mergeCell ref="AJ28:AK28"/>
    <mergeCell ref="AJ29:AK29"/>
    <mergeCell ref="AM29:AN29"/>
    <mergeCell ref="AO29:AP29"/>
    <mergeCell ref="AQ29:AR29"/>
    <mergeCell ref="AS29:AT29"/>
    <mergeCell ref="AU29:AV29"/>
    <mergeCell ref="AM28:AN28"/>
    <mergeCell ref="AQ26:AR26"/>
    <mergeCell ref="AS26:AT26"/>
    <mergeCell ref="AU26:AV26"/>
    <mergeCell ref="B27:T27"/>
    <mergeCell ref="Z27:AA27"/>
    <mergeCell ref="AC27:AD27"/>
    <mergeCell ref="AE27:AF27"/>
    <mergeCell ref="AH27:AI27"/>
    <mergeCell ref="AJ27:AK27"/>
    <mergeCell ref="AM27:AN27"/>
    <mergeCell ref="A26:T26"/>
    <mergeCell ref="U26:Y26"/>
    <mergeCell ref="Z26:AD26"/>
    <mergeCell ref="AE26:AI26"/>
    <mergeCell ref="AJ26:AN26"/>
    <mergeCell ref="AO26:AP26"/>
    <mergeCell ref="AY21:AZ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K21:AL21"/>
    <mergeCell ref="AM21:AN21"/>
    <mergeCell ref="AO21:AP21"/>
    <mergeCell ref="AQ21:AR21"/>
    <mergeCell ref="AS21:AT21"/>
    <mergeCell ref="AU21:AV21"/>
    <mergeCell ref="B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Q19:AR19"/>
    <mergeCell ref="B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E19:AF19"/>
    <mergeCell ref="AG19:AH19"/>
    <mergeCell ref="AI19:AJ19"/>
    <mergeCell ref="AK19:AL19"/>
    <mergeCell ref="AM19:AN19"/>
    <mergeCell ref="AO19:AP19"/>
    <mergeCell ref="AK20:AL20"/>
    <mergeCell ref="B19:T19"/>
    <mergeCell ref="U19:V19"/>
    <mergeCell ref="W19:X19"/>
    <mergeCell ref="Y19:Z19"/>
    <mergeCell ref="AA19:AB19"/>
    <mergeCell ref="AC19:AD19"/>
    <mergeCell ref="AW17:AX17"/>
    <mergeCell ref="AY17:AZ17"/>
    <mergeCell ref="B18:T18"/>
    <mergeCell ref="U18:V18"/>
    <mergeCell ref="W18:X18"/>
    <mergeCell ref="Y18:Z18"/>
    <mergeCell ref="AA18:AB18"/>
    <mergeCell ref="AC18:AD18"/>
    <mergeCell ref="AG17:AH17"/>
    <mergeCell ref="AI17:AJ17"/>
    <mergeCell ref="AK17:AL17"/>
    <mergeCell ref="AM17:AN17"/>
    <mergeCell ref="AO17:AP17"/>
    <mergeCell ref="AQ17:AR17"/>
    <mergeCell ref="AQ18:AR18"/>
    <mergeCell ref="AS18:AT18"/>
    <mergeCell ref="AU18:AV18"/>
    <mergeCell ref="AY18:AZ18"/>
    <mergeCell ref="AK18:AL18"/>
    <mergeCell ref="AM18:AN18"/>
    <mergeCell ref="AO18:AP18"/>
    <mergeCell ref="AE18:AF18"/>
    <mergeCell ref="AG18:AH18"/>
    <mergeCell ref="AI18:AJ18"/>
    <mergeCell ref="B14:T14"/>
    <mergeCell ref="U14:V14"/>
    <mergeCell ref="X14:Y14"/>
    <mergeCell ref="Z14:AA14"/>
    <mergeCell ref="AC14:AD14"/>
    <mergeCell ref="AE14:AF14"/>
    <mergeCell ref="U16:AF16"/>
    <mergeCell ref="A17:T17"/>
    <mergeCell ref="U17:V17"/>
    <mergeCell ref="W17:X17"/>
    <mergeCell ref="Y17:Z17"/>
    <mergeCell ref="AA17:AB17"/>
    <mergeCell ref="AC17:AD17"/>
    <mergeCell ref="AE17:AF17"/>
    <mergeCell ref="AH14:AI14"/>
    <mergeCell ref="AS12:AT12"/>
    <mergeCell ref="AU12:AV12"/>
    <mergeCell ref="AO14:AP14"/>
    <mergeCell ref="AQ14:AR14"/>
    <mergeCell ref="AS14:AT14"/>
    <mergeCell ref="AU14:AV14"/>
    <mergeCell ref="AJ15:AN15"/>
    <mergeCell ref="AO15:AP15"/>
    <mergeCell ref="AQ15:AR15"/>
    <mergeCell ref="AS15:AT15"/>
    <mergeCell ref="AO12:AP12"/>
    <mergeCell ref="AQ12:AR12"/>
    <mergeCell ref="AS17:AT17"/>
    <mergeCell ref="AU17:AV17"/>
    <mergeCell ref="B13:T13"/>
    <mergeCell ref="U13:V13"/>
    <mergeCell ref="X13:Y13"/>
    <mergeCell ref="Z13:AA13"/>
    <mergeCell ref="AC13:AD13"/>
    <mergeCell ref="AO11:AP11"/>
    <mergeCell ref="AQ11:AR11"/>
    <mergeCell ref="AS11:AT11"/>
    <mergeCell ref="AU11:AV11"/>
    <mergeCell ref="B12:T12"/>
    <mergeCell ref="U12:V12"/>
    <mergeCell ref="X12:Y12"/>
    <mergeCell ref="AE12:AF12"/>
    <mergeCell ref="AH12:AI12"/>
    <mergeCell ref="AJ12:AK12"/>
    <mergeCell ref="AJ13:AK13"/>
    <mergeCell ref="AM13:AN13"/>
    <mergeCell ref="AO13:AP13"/>
    <mergeCell ref="AQ13:AR13"/>
    <mergeCell ref="AS13:AT13"/>
    <mergeCell ref="AU13:AV13"/>
    <mergeCell ref="AM12:AN12"/>
    <mergeCell ref="B11:T11"/>
    <mergeCell ref="Z11:AA11"/>
    <mergeCell ref="AC11:AD11"/>
    <mergeCell ref="AE11:AF11"/>
    <mergeCell ref="AH11:AI11"/>
    <mergeCell ref="AJ11:AK11"/>
    <mergeCell ref="AM11:AN11"/>
    <mergeCell ref="A10:T10"/>
    <mergeCell ref="U10:Y10"/>
    <mergeCell ref="Z10:AD10"/>
    <mergeCell ref="AE10:AI10"/>
    <mergeCell ref="AJ10:AN10"/>
    <mergeCell ref="A1:BB1"/>
    <mergeCell ref="A2:BB2"/>
    <mergeCell ref="A3:BB3"/>
    <mergeCell ref="A4:BB4"/>
    <mergeCell ref="A5:BB5"/>
    <mergeCell ref="A7:BA7"/>
    <mergeCell ref="AQ10:AR10"/>
    <mergeCell ref="AS10:AT10"/>
    <mergeCell ref="AU10:AV10"/>
    <mergeCell ref="AO10:AP10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" sqref="N23:N26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Sub 05</vt:lpstr>
      <vt:lpstr>Sub 06</vt:lpstr>
      <vt:lpstr>Sub 07</vt:lpstr>
      <vt:lpstr>Sub 08</vt:lpstr>
      <vt:lpstr>Sub 09</vt:lpstr>
      <vt:lpstr>Sub 10</vt:lpstr>
      <vt:lpstr>Sub 11</vt:lpstr>
      <vt:lpstr>Sub 12</vt:lpstr>
      <vt:lpstr>Sub 13</vt:lpstr>
      <vt:lpstr>Sub 14</vt:lpstr>
      <vt:lpstr>Sub 15</vt:lpstr>
      <vt:lpstr>Sub 10-O</vt:lpstr>
      <vt:lpstr>Sub 11-O</vt:lpstr>
      <vt:lpstr>Sub 14 - O</vt:lpstr>
      <vt:lpstr>Sub 16 - O</vt:lpstr>
      <vt:lpstr>Plan1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Helcio Padovan</cp:lastModifiedBy>
  <cp:revision/>
  <cp:lastPrinted>2016-11-14T20:01:42Z</cp:lastPrinted>
  <dcterms:created xsi:type="dcterms:W3CDTF">2010-06-23T17:16:48Z</dcterms:created>
  <dcterms:modified xsi:type="dcterms:W3CDTF">2016-12-21T09:13:48Z</dcterms:modified>
</cp:coreProperties>
</file>