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59" i="1"/>
  <c r="K159"/>
  <c r="J159"/>
  <c r="L158"/>
  <c r="K158"/>
  <c r="J158"/>
  <c r="L123"/>
  <c r="K123"/>
  <c r="J123"/>
  <c r="L122"/>
  <c r="K122"/>
  <c r="J122"/>
  <c r="L109"/>
  <c r="K109"/>
  <c r="J109"/>
  <c r="L108"/>
  <c r="K108"/>
  <c r="J108"/>
  <c r="L95"/>
  <c r="K95"/>
  <c r="J95"/>
  <c r="L94"/>
  <c r="K94"/>
  <c r="J94"/>
  <c r="L73"/>
  <c r="K73"/>
  <c r="J73"/>
  <c r="L72"/>
  <c r="K72"/>
  <c r="J72"/>
  <c r="L45"/>
  <c r="K45"/>
  <c r="J45"/>
  <c r="L44"/>
  <c r="K44"/>
  <c r="J44"/>
  <c r="L34"/>
  <c r="K34"/>
  <c r="J34"/>
  <c r="L33"/>
  <c r="K33"/>
  <c r="J33"/>
  <c r="L23"/>
  <c r="K23"/>
  <c r="J23"/>
  <c r="L22"/>
  <c r="K22"/>
  <c r="J22"/>
  <c r="L145" l="1"/>
  <c r="K145"/>
  <c r="J145"/>
  <c r="L144"/>
  <c r="K144"/>
  <c r="J144"/>
  <c r="L134"/>
  <c r="K134"/>
  <c r="J134"/>
  <c r="L133"/>
  <c r="K133"/>
  <c r="J133"/>
  <c r="L84"/>
  <c r="K84"/>
  <c r="J84"/>
  <c r="L83"/>
  <c r="K83"/>
  <c r="J83"/>
  <c r="L59"/>
  <c r="K59"/>
  <c r="J59"/>
  <c r="L58"/>
  <c r="K58"/>
  <c r="J58"/>
  <c r="L155"/>
  <c r="K155"/>
  <c r="J155"/>
  <c r="L154"/>
  <c r="K154"/>
  <c r="J154"/>
  <c r="L153"/>
  <c r="K153"/>
  <c r="J153"/>
  <c r="L152"/>
  <c r="K152"/>
  <c r="J152"/>
  <c r="L141"/>
  <c r="K141"/>
  <c r="J141"/>
  <c r="L140"/>
  <c r="K140"/>
  <c r="J140"/>
  <c r="L139"/>
  <c r="K139"/>
  <c r="J139"/>
  <c r="L138"/>
  <c r="K138"/>
  <c r="J138"/>
  <c r="L130"/>
  <c r="K130"/>
  <c r="J130"/>
  <c r="L129"/>
  <c r="K129"/>
  <c r="J129"/>
  <c r="L128"/>
  <c r="K128"/>
  <c r="J128"/>
  <c r="L127"/>
  <c r="K127"/>
  <c r="J127"/>
  <c r="L119"/>
  <c r="K119"/>
  <c r="J119"/>
  <c r="L118"/>
  <c r="K118"/>
  <c r="J118"/>
  <c r="L117"/>
  <c r="K117"/>
  <c r="J117"/>
  <c r="L116"/>
  <c r="K116"/>
  <c r="J116"/>
  <c r="L105"/>
  <c r="K105"/>
  <c r="J105"/>
  <c r="L104"/>
  <c r="K104"/>
  <c r="J104"/>
  <c r="L103"/>
  <c r="K103"/>
  <c r="J103"/>
  <c r="L102"/>
  <c r="K102"/>
  <c r="J102"/>
  <c r="L91"/>
  <c r="K91"/>
  <c r="J91"/>
  <c r="L90"/>
  <c r="K90"/>
  <c r="J90"/>
  <c r="L89"/>
  <c r="K89"/>
  <c r="J89"/>
  <c r="L88"/>
  <c r="K88"/>
  <c r="J88"/>
  <c r="L80"/>
  <c r="K80"/>
  <c r="J80"/>
  <c r="L79"/>
  <c r="K79"/>
  <c r="J79"/>
  <c r="L78"/>
  <c r="K78"/>
  <c r="J78"/>
  <c r="L77"/>
  <c r="K77"/>
  <c r="J77"/>
  <c r="L69"/>
  <c r="K69"/>
  <c r="J69"/>
  <c r="L68"/>
  <c r="K68"/>
  <c r="J68"/>
  <c r="L67"/>
  <c r="K67"/>
  <c r="J67"/>
  <c r="L66"/>
  <c r="K66"/>
  <c r="J66"/>
  <c r="L55"/>
  <c r="K55"/>
  <c r="J55"/>
  <c r="L54"/>
  <c r="K54"/>
  <c r="J54"/>
  <c r="L53"/>
  <c r="K53"/>
  <c r="J53"/>
  <c r="L52"/>
  <c r="K52"/>
  <c r="J52"/>
  <c r="L41"/>
  <c r="K41"/>
  <c r="J41"/>
  <c r="L40"/>
  <c r="K40"/>
  <c r="J40"/>
  <c r="L39"/>
  <c r="K39"/>
  <c r="J39"/>
  <c r="L38"/>
  <c r="K38"/>
  <c r="J38"/>
  <c r="L30"/>
  <c r="K30"/>
  <c r="J30"/>
  <c r="L29"/>
  <c r="K29"/>
  <c r="J29"/>
  <c r="L28"/>
  <c r="K28"/>
  <c r="J28"/>
  <c r="L27"/>
  <c r="K27"/>
  <c r="J27"/>
  <c r="L19"/>
  <c r="K19"/>
  <c r="J19"/>
  <c r="L18"/>
  <c r="K18"/>
  <c r="J18"/>
  <c r="L17"/>
  <c r="K17"/>
  <c r="J17"/>
  <c r="L16"/>
  <c r="K16"/>
  <c r="J16"/>
</calcChain>
</file>

<file path=xl/sharedStrings.xml><?xml version="1.0" encoding="utf-8"?>
<sst xmlns="http://schemas.openxmlformats.org/spreadsheetml/2006/main" count="435" uniqueCount="55">
  <si>
    <t>S U B  0 8</t>
  </si>
  <si>
    <t>PG</t>
  </si>
  <si>
    <t>J</t>
  </si>
  <si>
    <t>V</t>
  </si>
  <si>
    <t>E</t>
  </si>
  <si>
    <t>D</t>
  </si>
  <si>
    <t>GP</t>
  </si>
  <si>
    <t>GC</t>
  </si>
  <si>
    <t>S</t>
  </si>
  <si>
    <t>GA</t>
  </si>
  <si>
    <t>IT</t>
  </si>
  <si>
    <t>1º</t>
  </si>
  <si>
    <t>SE PALMEIRAS</t>
  </si>
  <si>
    <t>2º</t>
  </si>
  <si>
    <t>SC CORINTHIANS PTA</t>
  </si>
  <si>
    <t>3º</t>
  </si>
  <si>
    <t>SANTOS FC</t>
  </si>
  <si>
    <t>4º</t>
  </si>
  <si>
    <t>A PORTUGUESA DESPORTOS</t>
  </si>
  <si>
    <t>CLASSIFICAÇÃO APÓS A  SEMIFINAL - CHAVE OURO</t>
  </si>
  <si>
    <t>ADC MERCEDES BENZ</t>
  </si>
  <si>
    <t>GR GREMETAL</t>
  </si>
  <si>
    <t>AD INDAIATUBA</t>
  </si>
  <si>
    <t>ADC BASF/SUVINIL</t>
  </si>
  <si>
    <t>CLASSIFICAÇÃO PARA A  FINAL - CHAVE OURO</t>
  </si>
  <si>
    <t>CLASSIFICAÇÃO APÓS A  SEMIFINAL - CHAVE PRATA</t>
  </si>
  <si>
    <t>CLASSIFICAÇÃO PARA A  FINAL - CHAVE PRATA</t>
  </si>
  <si>
    <t>SÃO PAULO FC</t>
  </si>
  <si>
    <t>AER CORPO&amp;CIA</t>
  </si>
  <si>
    <t>CTC VILA EMA</t>
  </si>
  <si>
    <t>SUZANO FC</t>
  </si>
  <si>
    <t>CLASSIFICAÇÃO APÓS A  SEMIFINAL - CHAVE BRONZE</t>
  </si>
  <si>
    <t>CLASSIFICAÇÃO PARA A  FINAL - CHAVE BRONZE</t>
  </si>
  <si>
    <t>GR ITAPEVI</t>
  </si>
  <si>
    <t>CA TABUCA JUNIORS</t>
  </si>
  <si>
    <t>AD SANTO ANDRÉ FUTSAL</t>
  </si>
  <si>
    <t>CA YPIRANGA</t>
  </si>
  <si>
    <t>CLASSIFICAÇÃO APÓS A  SEMIFINAL - CHAVE COBRE</t>
  </si>
  <si>
    <t>CLASSIFICAÇÃO PARA A  FINAL - CHAVE COBRE</t>
  </si>
  <si>
    <t>S U B  0 9</t>
  </si>
  <si>
    <t>AA PORTUÁRIOS</t>
  </si>
  <si>
    <t>CA JUVENTUS</t>
  </si>
  <si>
    <t>AA PRAIA GRANDE/OCIAN PC</t>
  </si>
  <si>
    <t>LAUSANNE PAULISTA FC</t>
  </si>
  <si>
    <t>CA GUARULHENSE</t>
  </si>
  <si>
    <t>S CAETANO FC/PALESTRA</t>
  </si>
  <si>
    <t>RIBEIRÃO PIRES FC</t>
  </si>
  <si>
    <t>S U B  1 0</t>
  </si>
  <si>
    <t>SÃO CAETANO FUTSAL</t>
  </si>
  <si>
    <t>SIND METALURGICOS JUNDIAI</t>
  </si>
  <si>
    <t>AD MOGI DAS CRUZES/V SANTISTA</t>
  </si>
  <si>
    <t>A UNIÃO MAUÁ/ G MAUAENSE</t>
  </si>
  <si>
    <t>CAMPEONATO PAULISTA 2017</t>
  </si>
  <si>
    <t>Categorias Iniciação</t>
  </si>
  <si>
    <t>CLASSIFICAÇÃO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</si>
</sst>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2" fontId="0" fillId="4" borderId="5" xfId="0" applyNumberForma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2" fontId="0" fillId="5" borderId="5" xfId="0" applyNumberForma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2" fontId="0" fillId="6" borderId="5" xfId="0" applyNumberForma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883227</xdr:colOff>
      <xdr:row>5</xdr:row>
      <xdr:rowOff>43295</xdr:rowOff>
    </xdr:to>
    <xdr:pic>
      <xdr:nvPicPr>
        <xdr:cNvPr id="2" name="Imagem 1" descr="11116223_827292553992160_6550804329532634426_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682" y="1"/>
          <a:ext cx="883227" cy="995794"/>
        </a:xfrm>
        <a:prstGeom prst="rect">
          <a:avLst/>
        </a:prstGeom>
      </xdr:spPr>
    </xdr:pic>
    <xdr:clientData/>
  </xdr:twoCellAnchor>
  <xdr:twoCellAnchor>
    <xdr:from>
      <xdr:col>1</xdr:col>
      <xdr:colOff>580160</xdr:colOff>
      <xdr:row>0</xdr:row>
      <xdr:rowOff>0</xdr:rowOff>
    </xdr:from>
    <xdr:to>
      <xdr:col>11</xdr:col>
      <xdr:colOff>48925</xdr:colOff>
      <xdr:row>13</xdr:row>
      <xdr:rowOff>47625</xdr:rowOff>
    </xdr:to>
    <xdr:sp macro="" textlink="">
      <xdr:nvSpPr>
        <xdr:cNvPr id="3" name="CaixaDeTexto 2"/>
        <xdr:cNvSpPr txBox="1"/>
      </xdr:nvSpPr>
      <xdr:spPr>
        <a:xfrm>
          <a:off x="943842" y="0"/>
          <a:ext cx="4776788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800" b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Federação Paulista de Futebol de Salão</a:t>
          </a:r>
          <a:endParaRPr lang="pt-BR" sz="18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Rua Beneficência Portuguesa, 24 – 2º andar – CEP. 01033-020 – São Paulo (SP)</a:t>
          </a:r>
          <a:b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Telefone (11) 2714-8150 – Fax (11) 2714-8172</a:t>
          </a:r>
          <a:b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CNPJ 62.319.595/0001-08 – Inscr. Isenta</a:t>
          </a:r>
          <a:b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E-mail: </a:t>
          </a:r>
          <a:r>
            <a:rPr lang="pt-B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futsal@futsalpaulista.com.br</a:t>
          </a: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 | Site: </a:t>
          </a:r>
          <a:r>
            <a:rPr lang="pt-B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www.futsalpaulista.com.br</a:t>
          </a: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Facebook: </a:t>
          </a:r>
          <a:r>
            <a:rPr lang="pt-B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facebook.com/FutsalPaulistaOficial</a:t>
          </a: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 | Twitter: </a:t>
          </a:r>
          <a:r>
            <a:rPr lang="pt-B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twitter.com/Fed_Paulista</a:t>
          </a: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800">
              <a:solidFill>
                <a:schemeClr val="dk1"/>
              </a:solidFill>
              <a:latin typeface="+mn-lt"/>
              <a:ea typeface="+mn-ea"/>
              <a:cs typeface="+mn-cs"/>
            </a:rPr>
            <a:t>Instagram: </a:t>
          </a:r>
          <a:r>
            <a:rPr lang="pt-B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instagram.com/federacao_paulista</a:t>
          </a:r>
          <a:endParaRPr lang="pt-BR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159"/>
  <sheetViews>
    <sheetView tabSelected="1" zoomScale="110" zoomScaleNormal="110" workbookViewId="0">
      <selection activeCell="N135" sqref="N135"/>
    </sheetView>
  </sheetViews>
  <sheetFormatPr defaultRowHeight="15"/>
  <cols>
    <col min="1" max="1" width="5.42578125" customWidth="1"/>
    <col min="2" max="2" width="35.42578125" customWidth="1"/>
    <col min="3" max="10" width="4.7109375" customWidth="1"/>
    <col min="11" max="12" width="6.7109375" customWidth="1"/>
  </cols>
  <sheetData>
    <row r="8" spans="1:12" ht="23.25">
      <c r="A8" s="119" t="s">
        <v>52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5.25" customHeight="1"/>
    <row r="10" spans="1:12" ht="21">
      <c r="A10" s="120" t="s">
        <v>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6" customHeight="1"/>
    <row r="12" spans="1:12" ht="23.25">
      <c r="A12" s="119" t="s">
        <v>54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4" spans="1:12">
      <c r="A14" s="9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>
      <c r="A15" s="94" t="s">
        <v>0</v>
      </c>
      <c r="B15" s="95"/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</row>
    <row r="16" spans="1:12">
      <c r="A16" s="2" t="s">
        <v>11</v>
      </c>
      <c r="B16" s="3" t="s">
        <v>12</v>
      </c>
      <c r="C16" s="2">
        <v>44</v>
      </c>
      <c r="D16" s="2">
        <v>17</v>
      </c>
      <c r="E16" s="2">
        <v>14</v>
      </c>
      <c r="F16" s="2">
        <v>2</v>
      </c>
      <c r="G16" s="2">
        <v>1</v>
      </c>
      <c r="H16" s="2">
        <v>67</v>
      </c>
      <c r="I16" s="2">
        <v>19</v>
      </c>
      <c r="J16" s="2">
        <f>H16-I16</f>
        <v>48</v>
      </c>
      <c r="K16" s="4">
        <f>H16/I16</f>
        <v>3.5263157894736841</v>
      </c>
      <c r="L16" s="5">
        <f>C16/D16</f>
        <v>2.5882352941176472</v>
      </c>
    </row>
    <row r="17" spans="1:12">
      <c r="A17" s="25" t="s">
        <v>13</v>
      </c>
      <c r="B17" s="26" t="s">
        <v>14</v>
      </c>
      <c r="C17" s="25">
        <v>40</v>
      </c>
      <c r="D17" s="25">
        <v>17</v>
      </c>
      <c r="E17" s="25">
        <v>13</v>
      </c>
      <c r="F17" s="25">
        <v>1</v>
      </c>
      <c r="G17" s="25">
        <v>3</v>
      </c>
      <c r="H17" s="25">
        <v>78</v>
      </c>
      <c r="I17" s="25">
        <v>18</v>
      </c>
      <c r="J17" s="25">
        <f t="shared" ref="J17:J19" si="0">H17-I17</f>
        <v>60</v>
      </c>
      <c r="K17" s="27">
        <f t="shared" ref="K17:K19" si="1">H17/I17</f>
        <v>4.333333333333333</v>
      </c>
      <c r="L17" s="28">
        <f t="shared" ref="L17:L19" si="2">C17/D17</f>
        <v>2.3529411764705883</v>
      </c>
    </row>
    <row r="18" spans="1:12">
      <c r="A18" s="2" t="s">
        <v>15</v>
      </c>
      <c r="B18" s="3" t="s">
        <v>16</v>
      </c>
      <c r="C18" s="2">
        <v>44</v>
      </c>
      <c r="D18" s="2">
        <v>18</v>
      </c>
      <c r="E18" s="2">
        <v>13</v>
      </c>
      <c r="F18" s="2">
        <v>5</v>
      </c>
      <c r="G18" s="2">
        <v>0</v>
      </c>
      <c r="H18" s="2">
        <v>88</v>
      </c>
      <c r="I18" s="2">
        <v>23</v>
      </c>
      <c r="J18" s="2">
        <f t="shared" si="0"/>
        <v>65</v>
      </c>
      <c r="K18" s="4">
        <f t="shared" si="1"/>
        <v>3.8260869565217392</v>
      </c>
      <c r="L18" s="5">
        <f t="shared" si="2"/>
        <v>2.4444444444444446</v>
      </c>
    </row>
    <row r="19" spans="1:12" ht="15.75" thickBot="1">
      <c r="A19" s="29" t="s">
        <v>17</v>
      </c>
      <c r="B19" s="30" t="s">
        <v>18</v>
      </c>
      <c r="C19" s="29">
        <v>36</v>
      </c>
      <c r="D19" s="29">
        <v>17</v>
      </c>
      <c r="E19" s="29">
        <v>11</v>
      </c>
      <c r="F19" s="29">
        <v>3</v>
      </c>
      <c r="G19" s="29">
        <v>3</v>
      </c>
      <c r="H19" s="29">
        <v>54</v>
      </c>
      <c r="I19" s="29">
        <v>30</v>
      </c>
      <c r="J19" s="29">
        <f t="shared" si="0"/>
        <v>24</v>
      </c>
      <c r="K19" s="31">
        <f t="shared" si="1"/>
        <v>1.8</v>
      </c>
      <c r="L19" s="32">
        <f t="shared" si="2"/>
        <v>2.1176470588235294</v>
      </c>
    </row>
    <row r="20" spans="1:12">
      <c r="A20" s="96" t="s">
        <v>24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15.75" thickBot="1">
      <c r="A21" s="99" t="s">
        <v>0</v>
      </c>
      <c r="B21" s="100"/>
      <c r="C21" s="38" t="s">
        <v>1</v>
      </c>
      <c r="D21" s="38" t="s">
        <v>2</v>
      </c>
      <c r="E21" s="38" t="s">
        <v>3</v>
      </c>
      <c r="F21" s="38" t="s">
        <v>4</v>
      </c>
      <c r="G21" s="38" t="s">
        <v>5</v>
      </c>
      <c r="H21" s="38" t="s">
        <v>6</v>
      </c>
      <c r="I21" s="38" t="s">
        <v>7</v>
      </c>
      <c r="J21" s="38" t="s">
        <v>8</v>
      </c>
      <c r="K21" s="38" t="s">
        <v>9</v>
      </c>
      <c r="L21" s="39" t="s">
        <v>10</v>
      </c>
    </row>
    <row r="22" spans="1:12">
      <c r="A22" s="40" t="s">
        <v>11</v>
      </c>
      <c r="B22" s="41" t="s">
        <v>12</v>
      </c>
      <c r="C22" s="42">
        <v>44</v>
      </c>
      <c r="D22" s="42">
        <v>17</v>
      </c>
      <c r="E22" s="42">
        <v>14</v>
      </c>
      <c r="F22" s="42">
        <v>2</v>
      </c>
      <c r="G22" s="42">
        <v>1</v>
      </c>
      <c r="H22" s="42">
        <v>67</v>
      </c>
      <c r="I22" s="42">
        <v>19</v>
      </c>
      <c r="J22" s="42">
        <f>H22-I22</f>
        <v>48</v>
      </c>
      <c r="K22" s="43">
        <f>H22/I22</f>
        <v>3.5263157894736841</v>
      </c>
      <c r="L22" s="44">
        <f>C22/D22</f>
        <v>2.5882352941176472</v>
      </c>
    </row>
    <row r="23" spans="1:12" ht="15.75" thickBot="1">
      <c r="A23" s="33" t="s">
        <v>13</v>
      </c>
      <c r="B23" s="34" t="s">
        <v>16</v>
      </c>
      <c r="C23" s="35">
        <v>44</v>
      </c>
      <c r="D23" s="35">
        <v>18</v>
      </c>
      <c r="E23" s="35">
        <v>13</v>
      </c>
      <c r="F23" s="35">
        <v>5</v>
      </c>
      <c r="G23" s="35">
        <v>0</v>
      </c>
      <c r="H23" s="35">
        <v>88</v>
      </c>
      <c r="I23" s="35">
        <v>23</v>
      </c>
      <c r="J23" s="35">
        <f t="shared" ref="J23" si="3">H23-I23</f>
        <v>65</v>
      </c>
      <c r="K23" s="36">
        <f t="shared" ref="K23" si="4">H23/I23</f>
        <v>3.8260869565217392</v>
      </c>
      <c r="L23" s="37">
        <f t="shared" ref="L23" si="5">C23/D23</f>
        <v>2.4444444444444446</v>
      </c>
    </row>
    <row r="25" spans="1:12">
      <c r="A25" s="93" t="s">
        <v>25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>
      <c r="A26" s="94" t="s">
        <v>0</v>
      </c>
      <c r="B26" s="95"/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</row>
    <row r="27" spans="1:12">
      <c r="A27" s="25" t="s">
        <v>11</v>
      </c>
      <c r="B27" s="26" t="s">
        <v>20</v>
      </c>
      <c r="C27" s="25">
        <v>32</v>
      </c>
      <c r="D27" s="25">
        <v>18</v>
      </c>
      <c r="E27" s="25">
        <v>10</v>
      </c>
      <c r="F27" s="25">
        <v>2</v>
      </c>
      <c r="G27" s="25">
        <v>6</v>
      </c>
      <c r="H27" s="25">
        <v>55</v>
      </c>
      <c r="I27" s="25">
        <v>30</v>
      </c>
      <c r="J27" s="25">
        <f t="shared" ref="J27:J30" si="6">H27-I27</f>
        <v>25</v>
      </c>
      <c r="K27" s="27">
        <f t="shared" ref="K27:K30" si="7">H27/I27</f>
        <v>1.8333333333333333</v>
      </c>
      <c r="L27" s="28">
        <f t="shared" ref="L27:L30" si="8">C27/D27</f>
        <v>1.7777777777777777</v>
      </c>
    </row>
    <row r="28" spans="1:12">
      <c r="A28" s="6" t="s">
        <v>13</v>
      </c>
      <c r="B28" s="7" t="s">
        <v>21</v>
      </c>
      <c r="C28" s="6">
        <v>30</v>
      </c>
      <c r="D28" s="6">
        <v>17</v>
      </c>
      <c r="E28" s="6">
        <v>9</v>
      </c>
      <c r="F28" s="6">
        <v>3</v>
      </c>
      <c r="G28" s="6">
        <v>5</v>
      </c>
      <c r="H28" s="6">
        <v>42</v>
      </c>
      <c r="I28" s="6">
        <v>37</v>
      </c>
      <c r="J28" s="6">
        <f t="shared" si="6"/>
        <v>5</v>
      </c>
      <c r="K28" s="8">
        <f t="shared" si="7"/>
        <v>1.1351351351351351</v>
      </c>
      <c r="L28" s="9">
        <f t="shared" si="8"/>
        <v>1.7647058823529411</v>
      </c>
    </row>
    <row r="29" spans="1:12">
      <c r="A29" s="25" t="s">
        <v>15</v>
      </c>
      <c r="B29" s="26" t="s">
        <v>22</v>
      </c>
      <c r="C29" s="25">
        <v>26</v>
      </c>
      <c r="D29" s="25">
        <v>17</v>
      </c>
      <c r="E29" s="25">
        <v>8</v>
      </c>
      <c r="F29" s="25">
        <v>2</v>
      </c>
      <c r="G29" s="25">
        <v>7</v>
      </c>
      <c r="H29" s="25">
        <v>43</v>
      </c>
      <c r="I29" s="25">
        <v>35</v>
      </c>
      <c r="J29" s="25">
        <f t="shared" si="6"/>
        <v>8</v>
      </c>
      <c r="K29" s="27">
        <f t="shared" si="7"/>
        <v>1.2285714285714286</v>
      </c>
      <c r="L29" s="28">
        <f t="shared" si="8"/>
        <v>1.5294117647058822</v>
      </c>
    </row>
    <row r="30" spans="1:12" ht="15.75" thickBot="1">
      <c r="A30" s="45" t="s">
        <v>17</v>
      </c>
      <c r="B30" s="46" t="s">
        <v>23</v>
      </c>
      <c r="C30" s="45">
        <v>27</v>
      </c>
      <c r="D30" s="45">
        <v>17</v>
      </c>
      <c r="E30" s="45">
        <v>9</v>
      </c>
      <c r="F30" s="45">
        <v>0</v>
      </c>
      <c r="G30" s="45">
        <v>8</v>
      </c>
      <c r="H30" s="45">
        <v>63</v>
      </c>
      <c r="I30" s="45">
        <v>41</v>
      </c>
      <c r="J30" s="45">
        <f t="shared" si="6"/>
        <v>22</v>
      </c>
      <c r="K30" s="47">
        <f t="shared" si="7"/>
        <v>1.5365853658536586</v>
      </c>
      <c r="L30" s="48">
        <f t="shared" si="8"/>
        <v>1.588235294117647</v>
      </c>
    </row>
    <row r="31" spans="1:12">
      <c r="A31" s="96" t="s">
        <v>26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8"/>
    </row>
    <row r="32" spans="1:12" ht="15.75" thickBot="1">
      <c r="A32" s="103" t="s">
        <v>0</v>
      </c>
      <c r="B32" s="104"/>
      <c r="C32" s="49" t="s">
        <v>1</v>
      </c>
      <c r="D32" s="49" t="s">
        <v>2</v>
      </c>
      <c r="E32" s="49" t="s">
        <v>3</v>
      </c>
      <c r="F32" s="49" t="s">
        <v>4</v>
      </c>
      <c r="G32" s="49" t="s">
        <v>5</v>
      </c>
      <c r="H32" s="49" t="s">
        <v>6</v>
      </c>
      <c r="I32" s="49" t="s">
        <v>7</v>
      </c>
      <c r="J32" s="49" t="s">
        <v>8</v>
      </c>
      <c r="K32" s="49" t="s">
        <v>9</v>
      </c>
      <c r="L32" s="50" t="s">
        <v>10</v>
      </c>
    </row>
    <row r="33" spans="1:12">
      <c r="A33" s="51" t="s">
        <v>11</v>
      </c>
      <c r="B33" s="52" t="s">
        <v>21</v>
      </c>
      <c r="C33" s="53">
        <v>30</v>
      </c>
      <c r="D33" s="53">
        <v>17</v>
      </c>
      <c r="E33" s="53">
        <v>9</v>
      </c>
      <c r="F33" s="53">
        <v>3</v>
      </c>
      <c r="G33" s="53">
        <v>5</v>
      </c>
      <c r="H33" s="53">
        <v>42</v>
      </c>
      <c r="I33" s="53">
        <v>37</v>
      </c>
      <c r="J33" s="53">
        <f t="shared" ref="J33:J34" si="9">H33-I33</f>
        <v>5</v>
      </c>
      <c r="K33" s="54">
        <f t="shared" ref="K33:K34" si="10">H33/I33</f>
        <v>1.1351351351351351</v>
      </c>
      <c r="L33" s="55">
        <f t="shared" ref="L33:L34" si="11">C33/D33</f>
        <v>1.7647058823529411</v>
      </c>
    </row>
    <row r="34" spans="1:12" ht="15.75" thickBot="1">
      <c r="A34" s="56" t="s">
        <v>13</v>
      </c>
      <c r="B34" s="57" t="s">
        <v>23</v>
      </c>
      <c r="C34" s="58">
        <v>27</v>
      </c>
      <c r="D34" s="58">
        <v>17</v>
      </c>
      <c r="E34" s="58">
        <v>9</v>
      </c>
      <c r="F34" s="58">
        <v>0</v>
      </c>
      <c r="G34" s="58">
        <v>8</v>
      </c>
      <c r="H34" s="58">
        <v>63</v>
      </c>
      <c r="I34" s="58">
        <v>41</v>
      </c>
      <c r="J34" s="58">
        <f t="shared" si="9"/>
        <v>22</v>
      </c>
      <c r="K34" s="59">
        <f t="shared" si="10"/>
        <v>1.5365853658536586</v>
      </c>
      <c r="L34" s="60">
        <f t="shared" si="11"/>
        <v>1.588235294117647</v>
      </c>
    </row>
    <row r="36" spans="1:12">
      <c r="A36" s="93" t="s">
        <v>31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>
      <c r="A37" s="94" t="s">
        <v>0</v>
      </c>
      <c r="B37" s="95"/>
      <c r="C37" s="1" t="s">
        <v>1</v>
      </c>
      <c r="D37" s="1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7</v>
      </c>
      <c r="J37" s="1" t="s">
        <v>8</v>
      </c>
      <c r="K37" s="1" t="s">
        <v>9</v>
      </c>
      <c r="L37" s="1" t="s">
        <v>10</v>
      </c>
    </row>
    <row r="38" spans="1:12">
      <c r="A38" s="25" t="s">
        <v>11</v>
      </c>
      <c r="B38" s="26" t="s">
        <v>27</v>
      </c>
      <c r="C38" s="25">
        <v>22</v>
      </c>
      <c r="D38" s="25">
        <v>17</v>
      </c>
      <c r="E38" s="25">
        <v>6</v>
      </c>
      <c r="F38" s="25">
        <v>4</v>
      </c>
      <c r="G38" s="25">
        <v>7</v>
      </c>
      <c r="H38" s="25">
        <v>36</v>
      </c>
      <c r="I38" s="25">
        <v>41</v>
      </c>
      <c r="J38" s="25">
        <f>H38-I38</f>
        <v>-5</v>
      </c>
      <c r="K38" s="27">
        <f>H38/I38</f>
        <v>0.87804878048780488</v>
      </c>
      <c r="L38" s="28">
        <f>C38/D38</f>
        <v>1.2941176470588236</v>
      </c>
    </row>
    <row r="39" spans="1:12">
      <c r="A39" s="10" t="s">
        <v>13</v>
      </c>
      <c r="B39" s="11" t="s">
        <v>28</v>
      </c>
      <c r="C39" s="10">
        <v>23</v>
      </c>
      <c r="D39" s="10">
        <v>16</v>
      </c>
      <c r="E39" s="10">
        <v>7</v>
      </c>
      <c r="F39" s="10">
        <v>2</v>
      </c>
      <c r="G39" s="10">
        <v>7</v>
      </c>
      <c r="H39" s="10">
        <v>52</v>
      </c>
      <c r="I39" s="10">
        <v>44</v>
      </c>
      <c r="J39" s="10">
        <f t="shared" ref="J39:J41" si="12">H39-I39</f>
        <v>8</v>
      </c>
      <c r="K39" s="12">
        <f t="shared" ref="K39:K41" si="13">H39/I39</f>
        <v>1.1818181818181819</v>
      </c>
      <c r="L39" s="13">
        <f t="shared" ref="L39:L41" si="14">C39/D39</f>
        <v>1.4375</v>
      </c>
    </row>
    <row r="40" spans="1:12">
      <c r="A40" s="25" t="s">
        <v>15</v>
      </c>
      <c r="B40" s="26" t="s">
        <v>29</v>
      </c>
      <c r="C40" s="25">
        <v>21</v>
      </c>
      <c r="D40" s="25">
        <v>18</v>
      </c>
      <c r="E40" s="25">
        <v>6</v>
      </c>
      <c r="F40" s="25">
        <v>3</v>
      </c>
      <c r="G40" s="25">
        <v>9</v>
      </c>
      <c r="H40" s="25">
        <v>43</v>
      </c>
      <c r="I40" s="25">
        <v>57</v>
      </c>
      <c r="J40" s="25">
        <f t="shared" si="12"/>
        <v>-14</v>
      </c>
      <c r="K40" s="27">
        <f t="shared" si="13"/>
        <v>0.75438596491228072</v>
      </c>
      <c r="L40" s="28">
        <f t="shared" si="14"/>
        <v>1.1666666666666667</v>
      </c>
    </row>
    <row r="41" spans="1:12" ht="15.75" thickBot="1">
      <c r="A41" s="61" t="s">
        <v>17</v>
      </c>
      <c r="B41" s="62" t="s">
        <v>30</v>
      </c>
      <c r="C41" s="61">
        <v>21</v>
      </c>
      <c r="D41" s="61">
        <v>17</v>
      </c>
      <c r="E41" s="61">
        <v>7</v>
      </c>
      <c r="F41" s="61">
        <v>0</v>
      </c>
      <c r="G41" s="61">
        <v>10</v>
      </c>
      <c r="H41" s="61">
        <v>57</v>
      </c>
      <c r="I41" s="61">
        <v>54</v>
      </c>
      <c r="J41" s="61">
        <f t="shared" si="12"/>
        <v>3</v>
      </c>
      <c r="K41" s="63">
        <f t="shared" si="13"/>
        <v>1.0555555555555556</v>
      </c>
      <c r="L41" s="64">
        <f t="shared" si="14"/>
        <v>1.2352941176470589</v>
      </c>
    </row>
    <row r="42" spans="1:12">
      <c r="A42" s="96" t="s">
        <v>32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</row>
    <row r="43" spans="1:12" ht="15.75" thickBot="1">
      <c r="A43" s="103" t="s">
        <v>0</v>
      </c>
      <c r="B43" s="104"/>
      <c r="C43" s="49" t="s">
        <v>1</v>
      </c>
      <c r="D43" s="49" t="s">
        <v>2</v>
      </c>
      <c r="E43" s="49" t="s">
        <v>3</v>
      </c>
      <c r="F43" s="49" t="s">
        <v>4</v>
      </c>
      <c r="G43" s="49" t="s">
        <v>5</v>
      </c>
      <c r="H43" s="49" t="s">
        <v>6</v>
      </c>
      <c r="I43" s="49" t="s">
        <v>7</v>
      </c>
      <c r="J43" s="49" t="s">
        <v>8</v>
      </c>
      <c r="K43" s="49" t="s">
        <v>9</v>
      </c>
      <c r="L43" s="50" t="s">
        <v>10</v>
      </c>
    </row>
    <row r="44" spans="1:12">
      <c r="A44" s="65" t="s">
        <v>11</v>
      </c>
      <c r="B44" s="66" t="s">
        <v>28</v>
      </c>
      <c r="C44" s="67">
        <v>23</v>
      </c>
      <c r="D44" s="67">
        <v>16</v>
      </c>
      <c r="E44" s="67">
        <v>7</v>
      </c>
      <c r="F44" s="67">
        <v>2</v>
      </c>
      <c r="G44" s="67">
        <v>7</v>
      </c>
      <c r="H44" s="67">
        <v>52</v>
      </c>
      <c r="I44" s="67">
        <v>44</v>
      </c>
      <c r="J44" s="67">
        <f t="shared" ref="J44:J45" si="15">H44-I44</f>
        <v>8</v>
      </c>
      <c r="K44" s="68">
        <f t="shared" ref="K44:K45" si="16">H44/I44</f>
        <v>1.1818181818181819</v>
      </c>
      <c r="L44" s="69">
        <f t="shared" ref="L44:L45" si="17">C44/D44</f>
        <v>1.4375</v>
      </c>
    </row>
    <row r="45" spans="1:12" ht="15.75" thickBot="1">
      <c r="A45" s="70" t="s">
        <v>13</v>
      </c>
      <c r="B45" s="71" t="s">
        <v>30</v>
      </c>
      <c r="C45" s="72">
        <v>21</v>
      </c>
      <c r="D45" s="72">
        <v>17</v>
      </c>
      <c r="E45" s="72">
        <v>7</v>
      </c>
      <c r="F45" s="72">
        <v>0</v>
      </c>
      <c r="G45" s="72">
        <v>10</v>
      </c>
      <c r="H45" s="72">
        <v>57</v>
      </c>
      <c r="I45" s="72">
        <v>54</v>
      </c>
      <c r="J45" s="72">
        <f t="shared" si="15"/>
        <v>3</v>
      </c>
      <c r="K45" s="73">
        <f t="shared" si="16"/>
        <v>1.0555555555555556</v>
      </c>
      <c r="L45" s="74">
        <f t="shared" si="17"/>
        <v>1.2352941176470589</v>
      </c>
    </row>
    <row r="46" spans="1:12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2"/>
      <c r="L46" s="23"/>
    </row>
    <row r="47" spans="1:12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2"/>
      <c r="L47" s="23"/>
    </row>
    <row r="48" spans="1:12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2"/>
      <c r="L48" s="23"/>
    </row>
    <row r="49" spans="1:12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22"/>
      <c r="L49" s="23"/>
    </row>
    <row r="50" spans="1:12">
      <c r="A50" s="93" t="s">
        <v>37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>
      <c r="A51" s="94" t="s">
        <v>0</v>
      </c>
      <c r="B51" s="95"/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1" t="s">
        <v>8</v>
      </c>
      <c r="K51" s="1" t="s">
        <v>9</v>
      </c>
      <c r="L51" s="1" t="s">
        <v>10</v>
      </c>
    </row>
    <row r="52" spans="1:12">
      <c r="A52" s="14" t="s">
        <v>11</v>
      </c>
      <c r="B52" s="15" t="s">
        <v>33</v>
      </c>
      <c r="C52" s="14">
        <v>16</v>
      </c>
      <c r="D52" s="14">
        <v>17</v>
      </c>
      <c r="E52" s="14">
        <v>4</v>
      </c>
      <c r="F52" s="14">
        <v>4</v>
      </c>
      <c r="G52" s="14">
        <v>9</v>
      </c>
      <c r="H52" s="14">
        <v>44</v>
      </c>
      <c r="I52" s="14">
        <v>56</v>
      </c>
      <c r="J52" s="14">
        <f t="shared" ref="J52" si="18">H52-I52</f>
        <v>-12</v>
      </c>
      <c r="K52" s="16">
        <f t="shared" ref="K52" si="19">H52/I52</f>
        <v>0.7857142857142857</v>
      </c>
      <c r="L52" s="17">
        <f t="shared" ref="L52" si="20">C52/D52</f>
        <v>0.94117647058823528</v>
      </c>
    </row>
    <row r="53" spans="1:12">
      <c r="A53" s="14" t="s">
        <v>13</v>
      </c>
      <c r="B53" s="15" t="s">
        <v>34</v>
      </c>
      <c r="C53" s="14">
        <v>16</v>
      </c>
      <c r="D53" s="14">
        <v>16</v>
      </c>
      <c r="E53" s="14">
        <v>5</v>
      </c>
      <c r="F53" s="14">
        <v>1</v>
      </c>
      <c r="G53" s="14">
        <v>10</v>
      </c>
      <c r="H53" s="14">
        <v>38</v>
      </c>
      <c r="I53" s="14">
        <v>68</v>
      </c>
      <c r="J53" s="14">
        <f>H53-I53</f>
        <v>-30</v>
      </c>
      <c r="K53" s="16">
        <f>H53/I53</f>
        <v>0.55882352941176472</v>
      </c>
      <c r="L53" s="17">
        <f>C53/D53</f>
        <v>1</v>
      </c>
    </row>
    <row r="54" spans="1:12">
      <c r="A54" s="25" t="s">
        <v>15</v>
      </c>
      <c r="B54" s="26" t="s">
        <v>35</v>
      </c>
      <c r="C54" s="25">
        <v>13</v>
      </c>
      <c r="D54" s="25">
        <v>17</v>
      </c>
      <c r="E54" s="25">
        <v>4</v>
      </c>
      <c r="F54" s="25">
        <v>1</v>
      </c>
      <c r="G54" s="25">
        <v>12</v>
      </c>
      <c r="H54" s="25">
        <v>22</v>
      </c>
      <c r="I54" s="25">
        <v>67</v>
      </c>
      <c r="J54" s="25">
        <f t="shared" ref="J54:J55" si="21">H54-I54</f>
        <v>-45</v>
      </c>
      <c r="K54" s="27">
        <f t="shared" ref="K54:K55" si="22">H54/I54</f>
        <v>0.32835820895522388</v>
      </c>
      <c r="L54" s="28">
        <f t="shared" ref="L54:L55" si="23">C54/D54</f>
        <v>0.76470588235294112</v>
      </c>
    </row>
    <row r="55" spans="1:12" ht="15.75" thickBot="1">
      <c r="A55" s="29" t="s">
        <v>17</v>
      </c>
      <c r="B55" s="30" t="s">
        <v>36</v>
      </c>
      <c r="C55" s="29">
        <v>14</v>
      </c>
      <c r="D55" s="29">
        <v>18</v>
      </c>
      <c r="E55" s="29">
        <v>3</v>
      </c>
      <c r="F55" s="29">
        <v>5</v>
      </c>
      <c r="G55" s="29">
        <v>10</v>
      </c>
      <c r="H55" s="29">
        <v>46</v>
      </c>
      <c r="I55" s="29">
        <v>55</v>
      </c>
      <c r="J55" s="29">
        <f t="shared" si="21"/>
        <v>-9</v>
      </c>
      <c r="K55" s="31">
        <f t="shared" si="22"/>
        <v>0.83636363636363631</v>
      </c>
      <c r="L55" s="32">
        <f t="shared" si="23"/>
        <v>0.77777777777777779</v>
      </c>
    </row>
    <row r="56" spans="1:12">
      <c r="A56" s="96" t="s">
        <v>38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8"/>
    </row>
    <row r="57" spans="1:12" ht="15.75" thickBot="1">
      <c r="A57" s="103" t="s">
        <v>0</v>
      </c>
      <c r="B57" s="104"/>
      <c r="C57" s="49" t="s">
        <v>1</v>
      </c>
      <c r="D57" s="49" t="s">
        <v>2</v>
      </c>
      <c r="E57" s="49" t="s">
        <v>3</v>
      </c>
      <c r="F57" s="49" t="s">
        <v>4</v>
      </c>
      <c r="G57" s="49" t="s">
        <v>5</v>
      </c>
      <c r="H57" s="49" t="s">
        <v>6</v>
      </c>
      <c r="I57" s="49" t="s">
        <v>7</v>
      </c>
      <c r="J57" s="49" t="s">
        <v>8</v>
      </c>
      <c r="K57" s="49" t="s">
        <v>9</v>
      </c>
      <c r="L57" s="50" t="s">
        <v>10</v>
      </c>
    </row>
    <row r="58" spans="1:12">
      <c r="A58" s="75" t="s">
        <v>11</v>
      </c>
      <c r="B58" s="76" t="s">
        <v>34</v>
      </c>
      <c r="C58" s="77">
        <v>16</v>
      </c>
      <c r="D58" s="77">
        <v>16</v>
      </c>
      <c r="E58" s="77">
        <v>5</v>
      </c>
      <c r="F58" s="77">
        <v>1</v>
      </c>
      <c r="G58" s="77">
        <v>10</v>
      </c>
      <c r="H58" s="77">
        <v>38</v>
      </c>
      <c r="I58" s="77">
        <v>68</v>
      </c>
      <c r="J58" s="77">
        <f>H58-I58</f>
        <v>-30</v>
      </c>
      <c r="K58" s="78">
        <f>H58/I58</f>
        <v>0.55882352941176472</v>
      </c>
      <c r="L58" s="79">
        <f>C58/D58</f>
        <v>1</v>
      </c>
    </row>
    <row r="59" spans="1:12" ht="15.75" thickBot="1">
      <c r="A59" s="80" t="s">
        <v>13</v>
      </c>
      <c r="B59" s="81" t="s">
        <v>33</v>
      </c>
      <c r="C59" s="82">
        <v>16</v>
      </c>
      <c r="D59" s="82">
        <v>17</v>
      </c>
      <c r="E59" s="82">
        <v>4</v>
      </c>
      <c r="F59" s="82">
        <v>4</v>
      </c>
      <c r="G59" s="82">
        <v>9</v>
      </c>
      <c r="H59" s="82">
        <v>44</v>
      </c>
      <c r="I59" s="82">
        <v>56</v>
      </c>
      <c r="J59" s="82">
        <f t="shared" ref="J59" si="24">H59-I59</f>
        <v>-12</v>
      </c>
      <c r="K59" s="83">
        <f t="shared" ref="K59" si="25">H59/I59</f>
        <v>0.7857142857142857</v>
      </c>
      <c r="L59" s="84">
        <f t="shared" ref="L59" si="26">C59/D59</f>
        <v>0.94117647058823528</v>
      </c>
    </row>
    <row r="60" spans="1:12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22"/>
      <c r="L60" s="23"/>
    </row>
    <row r="61" spans="1:12">
      <c r="A61" s="20"/>
      <c r="B61" s="21"/>
      <c r="C61" s="20"/>
      <c r="D61" s="20"/>
      <c r="E61" s="20"/>
      <c r="F61" s="20"/>
      <c r="G61" s="20"/>
      <c r="H61" s="20"/>
      <c r="I61" s="20"/>
      <c r="J61" s="20"/>
      <c r="K61" s="22"/>
      <c r="L61" s="23"/>
    </row>
    <row r="62" spans="1: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4" spans="1:12">
      <c r="A64" s="105" t="s">
        <v>19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1:12">
      <c r="A65" s="101" t="s">
        <v>39</v>
      </c>
      <c r="B65" s="102"/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5</v>
      </c>
      <c r="H65" s="18" t="s">
        <v>6</v>
      </c>
      <c r="I65" s="18" t="s">
        <v>7</v>
      </c>
      <c r="J65" s="18" t="s">
        <v>8</v>
      </c>
      <c r="K65" s="18" t="s">
        <v>9</v>
      </c>
      <c r="L65" s="18" t="s">
        <v>10</v>
      </c>
    </row>
    <row r="66" spans="1:12">
      <c r="A66" s="2" t="s">
        <v>11</v>
      </c>
      <c r="B66" s="3" t="s">
        <v>22</v>
      </c>
      <c r="C66" s="2">
        <v>42</v>
      </c>
      <c r="D66" s="2">
        <v>17</v>
      </c>
      <c r="E66" s="2">
        <v>13</v>
      </c>
      <c r="F66" s="2">
        <v>3</v>
      </c>
      <c r="G66" s="2">
        <v>1</v>
      </c>
      <c r="H66" s="2">
        <v>45</v>
      </c>
      <c r="I66" s="2">
        <v>6</v>
      </c>
      <c r="J66" s="2">
        <f t="shared" ref="J66" si="27">H66-I66</f>
        <v>39</v>
      </c>
      <c r="K66" s="4">
        <f t="shared" ref="K66" si="28">H66/I66</f>
        <v>7.5</v>
      </c>
      <c r="L66" s="5">
        <f t="shared" ref="L66" si="29">C66/D66</f>
        <v>2.4705882352941178</v>
      </c>
    </row>
    <row r="67" spans="1:12">
      <c r="A67" s="2" t="s">
        <v>13</v>
      </c>
      <c r="B67" s="3" t="s">
        <v>12</v>
      </c>
      <c r="C67" s="2">
        <v>43</v>
      </c>
      <c r="D67" s="2">
        <v>17</v>
      </c>
      <c r="E67" s="2">
        <v>14</v>
      </c>
      <c r="F67" s="2">
        <v>1</v>
      </c>
      <c r="G67" s="2">
        <v>2</v>
      </c>
      <c r="H67" s="2">
        <v>60</v>
      </c>
      <c r="I67" s="2">
        <v>20</v>
      </c>
      <c r="J67" s="2">
        <f>H67-I67</f>
        <v>40</v>
      </c>
      <c r="K67" s="4">
        <f>H67/I67</f>
        <v>3</v>
      </c>
      <c r="L67" s="5">
        <f>C67/D67</f>
        <v>2.5294117647058822</v>
      </c>
    </row>
    <row r="68" spans="1:12">
      <c r="A68" s="25" t="s">
        <v>15</v>
      </c>
      <c r="B68" s="26" t="s">
        <v>16</v>
      </c>
      <c r="C68" s="25">
        <v>40</v>
      </c>
      <c r="D68" s="25">
        <v>18</v>
      </c>
      <c r="E68" s="25">
        <v>13</v>
      </c>
      <c r="F68" s="25">
        <v>1</v>
      </c>
      <c r="G68" s="25">
        <v>4</v>
      </c>
      <c r="H68" s="25">
        <v>95</v>
      </c>
      <c r="I68" s="25">
        <v>25</v>
      </c>
      <c r="J68" s="25">
        <f t="shared" ref="J68:J69" si="30">H68-I68</f>
        <v>70</v>
      </c>
      <c r="K68" s="27">
        <f t="shared" ref="K68:K69" si="31">H68/I68</f>
        <v>3.8</v>
      </c>
      <c r="L68" s="28">
        <f t="shared" ref="L68:L69" si="32">C68/D68</f>
        <v>2.2222222222222223</v>
      </c>
    </row>
    <row r="69" spans="1:12" ht="15.75" thickBot="1">
      <c r="A69" s="29" t="s">
        <v>17</v>
      </c>
      <c r="B69" s="30" t="s">
        <v>14</v>
      </c>
      <c r="C69" s="29">
        <v>37</v>
      </c>
      <c r="D69" s="29">
        <v>17</v>
      </c>
      <c r="E69" s="29">
        <v>11</v>
      </c>
      <c r="F69" s="29">
        <v>4</v>
      </c>
      <c r="G69" s="29">
        <v>2</v>
      </c>
      <c r="H69" s="29">
        <v>75</v>
      </c>
      <c r="I69" s="29">
        <v>26</v>
      </c>
      <c r="J69" s="29">
        <f t="shared" si="30"/>
        <v>49</v>
      </c>
      <c r="K69" s="31">
        <f t="shared" si="31"/>
        <v>2.8846153846153846</v>
      </c>
      <c r="L69" s="32">
        <f t="shared" si="32"/>
        <v>2.1764705882352939</v>
      </c>
    </row>
    <row r="70" spans="1:12">
      <c r="A70" s="106" t="s">
        <v>24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1:12" ht="15.75" thickBot="1">
      <c r="A71" s="109" t="s">
        <v>39</v>
      </c>
      <c r="B71" s="110"/>
      <c r="C71" s="85" t="s">
        <v>1</v>
      </c>
      <c r="D71" s="85" t="s">
        <v>2</v>
      </c>
      <c r="E71" s="85" t="s">
        <v>3</v>
      </c>
      <c r="F71" s="85" t="s">
        <v>4</v>
      </c>
      <c r="G71" s="85" t="s">
        <v>5</v>
      </c>
      <c r="H71" s="85" t="s">
        <v>6</v>
      </c>
      <c r="I71" s="85" t="s">
        <v>7</v>
      </c>
      <c r="J71" s="85" t="s">
        <v>8</v>
      </c>
      <c r="K71" s="85" t="s">
        <v>9</v>
      </c>
      <c r="L71" s="86" t="s">
        <v>10</v>
      </c>
    </row>
    <row r="72" spans="1:12">
      <c r="A72" s="40" t="s">
        <v>11</v>
      </c>
      <c r="B72" s="41" t="s">
        <v>12</v>
      </c>
      <c r="C72" s="42">
        <v>43</v>
      </c>
      <c r="D72" s="42">
        <v>17</v>
      </c>
      <c r="E72" s="42">
        <v>14</v>
      </c>
      <c r="F72" s="42">
        <v>1</v>
      </c>
      <c r="G72" s="42">
        <v>2</v>
      </c>
      <c r="H72" s="42">
        <v>60</v>
      </c>
      <c r="I72" s="42">
        <v>20</v>
      </c>
      <c r="J72" s="42">
        <f>H72-I72</f>
        <v>40</v>
      </c>
      <c r="K72" s="43">
        <f>H72/I72</f>
        <v>3</v>
      </c>
      <c r="L72" s="44">
        <f>C72/D72</f>
        <v>2.5294117647058822</v>
      </c>
    </row>
    <row r="73" spans="1:12" ht="15.75" thickBot="1">
      <c r="A73" s="33" t="s">
        <v>13</v>
      </c>
      <c r="B73" s="34" t="s">
        <v>22</v>
      </c>
      <c r="C73" s="35">
        <v>42</v>
      </c>
      <c r="D73" s="35">
        <v>17</v>
      </c>
      <c r="E73" s="35">
        <v>13</v>
      </c>
      <c r="F73" s="35">
        <v>3</v>
      </c>
      <c r="G73" s="35">
        <v>1</v>
      </c>
      <c r="H73" s="35">
        <v>45</v>
      </c>
      <c r="I73" s="35">
        <v>6</v>
      </c>
      <c r="J73" s="35">
        <f t="shared" ref="J73" si="33">H73-I73</f>
        <v>39</v>
      </c>
      <c r="K73" s="36">
        <f t="shared" ref="K73" si="34">H73/I73</f>
        <v>7.5</v>
      </c>
      <c r="L73" s="37">
        <f t="shared" ref="L73" si="35">C73/D73</f>
        <v>2.4705882352941178</v>
      </c>
    </row>
    <row r="75" spans="1:12">
      <c r="A75" s="105" t="s">
        <v>25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1:12">
      <c r="A76" s="101" t="s">
        <v>39</v>
      </c>
      <c r="B76" s="102"/>
      <c r="C76" s="18" t="s">
        <v>1</v>
      </c>
      <c r="D76" s="18" t="s">
        <v>2</v>
      </c>
      <c r="E76" s="18" t="s">
        <v>3</v>
      </c>
      <c r="F76" s="18" t="s">
        <v>4</v>
      </c>
      <c r="G76" s="18" t="s">
        <v>5</v>
      </c>
      <c r="H76" s="18" t="s">
        <v>6</v>
      </c>
      <c r="I76" s="18" t="s">
        <v>7</v>
      </c>
      <c r="J76" s="18" t="s">
        <v>8</v>
      </c>
      <c r="K76" s="18" t="s">
        <v>9</v>
      </c>
      <c r="L76" s="18" t="s">
        <v>10</v>
      </c>
    </row>
    <row r="77" spans="1:12">
      <c r="A77" s="6" t="s">
        <v>11</v>
      </c>
      <c r="B77" s="7" t="s">
        <v>40</v>
      </c>
      <c r="C77" s="6">
        <v>33</v>
      </c>
      <c r="D77" s="6">
        <v>17</v>
      </c>
      <c r="E77" s="6">
        <v>10</v>
      </c>
      <c r="F77" s="6">
        <v>3</v>
      </c>
      <c r="G77" s="6">
        <v>4</v>
      </c>
      <c r="H77" s="6">
        <v>55</v>
      </c>
      <c r="I77" s="6">
        <v>29</v>
      </c>
      <c r="J77" s="6">
        <f t="shared" ref="J77:J80" si="36">H77-I77</f>
        <v>26</v>
      </c>
      <c r="K77" s="8">
        <f t="shared" ref="K77:K80" si="37">H77/I77</f>
        <v>1.896551724137931</v>
      </c>
      <c r="L77" s="9">
        <f t="shared" ref="L77:L80" si="38">C77/D77</f>
        <v>1.9411764705882353</v>
      </c>
    </row>
    <row r="78" spans="1:12">
      <c r="A78" s="6" t="s">
        <v>13</v>
      </c>
      <c r="B78" s="7" t="s">
        <v>41</v>
      </c>
      <c r="C78" s="6">
        <v>32</v>
      </c>
      <c r="D78" s="6">
        <v>18</v>
      </c>
      <c r="E78" s="6">
        <v>10</v>
      </c>
      <c r="F78" s="6">
        <v>2</v>
      </c>
      <c r="G78" s="6">
        <v>6</v>
      </c>
      <c r="H78" s="6">
        <v>48</v>
      </c>
      <c r="I78" s="6">
        <v>36</v>
      </c>
      <c r="J78" s="6">
        <f t="shared" si="36"/>
        <v>12</v>
      </c>
      <c r="K78" s="8">
        <f t="shared" si="37"/>
        <v>1.3333333333333333</v>
      </c>
      <c r="L78" s="9">
        <f t="shared" si="38"/>
        <v>1.7777777777777777</v>
      </c>
    </row>
    <row r="79" spans="1:12">
      <c r="A79" s="25" t="s">
        <v>15</v>
      </c>
      <c r="B79" s="26" t="s">
        <v>42</v>
      </c>
      <c r="C79" s="25">
        <v>30</v>
      </c>
      <c r="D79" s="25">
        <v>17</v>
      </c>
      <c r="E79" s="25">
        <v>9</v>
      </c>
      <c r="F79" s="25">
        <v>3</v>
      </c>
      <c r="G79" s="25">
        <v>5</v>
      </c>
      <c r="H79" s="25">
        <v>71</v>
      </c>
      <c r="I79" s="25">
        <v>54</v>
      </c>
      <c r="J79" s="25">
        <f t="shared" si="36"/>
        <v>17</v>
      </c>
      <c r="K79" s="27">
        <f t="shared" si="37"/>
        <v>1.3148148148148149</v>
      </c>
      <c r="L79" s="28">
        <f t="shared" si="38"/>
        <v>1.7647058823529411</v>
      </c>
    </row>
    <row r="80" spans="1:12" ht="15.75" thickBot="1">
      <c r="A80" s="29" t="s">
        <v>17</v>
      </c>
      <c r="B80" s="30" t="s">
        <v>43</v>
      </c>
      <c r="C80" s="29">
        <v>24</v>
      </c>
      <c r="D80" s="29">
        <v>17</v>
      </c>
      <c r="E80" s="29">
        <v>7</v>
      </c>
      <c r="F80" s="29">
        <v>3</v>
      </c>
      <c r="G80" s="29">
        <v>7</v>
      </c>
      <c r="H80" s="29">
        <v>46</v>
      </c>
      <c r="I80" s="29">
        <v>40</v>
      </c>
      <c r="J80" s="29">
        <f t="shared" si="36"/>
        <v>6</v>
      </c>
      <c r="K80" s="31">
        <f t="shared" si="37"/>
        <v>1.1499999999999999</v>
      </c>
      <c r="L80" s="32">
        <f t="shared" si="38"/>
        <v>1.411764705882353</v>
      </c>
    </row>
    <row r="81" spans="1:12">
      <c r="A81" s="106" t="s">
        <v>26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8"/>
    </row>
    <row r="82" spans="1:12" ht="15.75" thickBot="1">
      <c r="A82" s="109" t="s">
        <v>39</v>
      </c>
      <c r="B82" s="110"/>
      <c r="C82" s="85" t="s">
        <v>1</v>
      </c>
      <c r="D82" s="85" t="s">
        <v>2</v>
      </c>
      <c r="E82" s="85" t="s">
        <v>3</v>
      </c>
      <c r="F82" s="85" t="s">
        <v>4</v>
      </c>
      <c r="G82" s="85" t="s">
        <v>5</v>
      </c>
      <c r="H82" s="85" t="s">
        <v>6</v>
      </c>
      <c r="I82" s="85" t="s">
        <v>7</v>
      </c>
      <c r="J82" s="85" t="s">
        <v>8</v>
      </c>
      <c r="K82" s="85" t="s">
        <v>9</v>
      </c>
      <c r="L82" s="86" t="s">
        <v>10</v>
      </c>
    </row>
    <row r="83" spans="1:12">
      <c r="A83" s="51" t="s">
        <v>11</v>
      </c>
      <c r="B83" s="52" t="s">
        <v>40</v>
      </c>
      <c r="C83" s="53">
        <v>33</v>
      </c>
      <c r="D83" s="53">
        <v>17</v>
      </c>
      <c r="E83" s="53">
        <v>10</v>
      </c>
      <c r="F83" s="53">
        <v>3</v>
      </c>
      <c r="G83" s="53">
        <v>4</v>
      </c>
      <c r="H83" s="53">
        <v>55</v>
      </c>
      <c r="I83" s="53">
        <v>29</v>
      </c>
      <c r="J83" s="53">
        <f t="shared" ref="J83:J84" si="39">H83-I83</f>
        <v>26</v>
      </c>
      <c r="K83" s="54">
        <f t="shared" ref="K83:K84" si="40">H83/I83</f>
        <v>1.896551724137931</v>
      </c>
      <c r="L83" s="55">
        <f t="shared" ref="L83:L84" si="41">C83/D83</f>
        <v>1.9411764705882353</v>
      </c>
    </row>
    <row r="84" spans="1:12" ht="15.75" thickBot="1">
      <c r="A84" s="56" t="s">
        <v>13</v>
      </c>
      <c r="B84" s="57" t="s">
        <v>41</v>
      </c>
      <c r="C84" s="58">
        <v>32</v>
      </c>
      <c r="D84" s="58">
        <v>18</v>
      </c>
      <c r="E84" s="58">
        <v>10</v>
      </c>
      <c r="F84" s="58">
        <v>2</v>
      </c>
      <c r="G84" s="58">
        <v>6</v>
      </c>
      <c r="H84" s="58">
        <v>48</v>
      </c>
      <c r="I84" s="58">
        <v>36</v>
      </c>
      <c r="J84" s="58">
        <f t="shared" si="39"/>
        <v>12</v>
      </c>
      <c r="K84" s="59">
        <f t="shared" si="40"/>
        <v>1.3333333333333333</v>
      </c>
      <c r="L84" s="60">
        <f t="shared" si="41"/>
        <v>1.7777777777777777</v>
      </c>
    </row>
    <row r="86" spans="1:12">
      <c r="A86" s="105" t="s">
        <v>31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1:12">
      <c r="A87" s="101" t="s">
        <v>39</v>
      </c>
      <c r="B87" s="102"/>
      <c r="C87" s="18" t="s">
        <v>1</v>
      </c>
      <c r="D87" s="18" t="s">
        <v>2</v>
      </c>
      <c r="E87" s="18" t="s">
        <v>3</v>
      </c>
      <c r="F87" s="18" t="s">
        <v>4</v>
      </c>
      <c r="G87" s="18" t="s">
        <v>5</v>
      </c>
      <c r="H87" s="18" t="s">
        <v>6</v>
      </c>
      <c r="I87" s="18" t="s">
        <v>7</v>
      </c>
      <c r="J87" s="18" t="s">
        <v>8</v>
      </c>
      <c r="K87" s="18" t="s">
        <v>9</v>
      </c>
      <c r="L87" s="18" t="s">
        <v>10</v>
      </c>
    </row>
    <row r="88" spans="1:12">
      <c r="A88" s="25" t="s">
        <v>11</v>
      </c>
      <c r="B88" s="26" t="s">
        <v>44</v>
      </c>
      <c r="C88" s="25">
        <v>24</v>
      </c>
      <c r="D88" s="25">
        <v>17</v>
      </c>
      <c r="E88" s="25">
        <v>8</v>
      </c>
      <c r="F88" s="25">
        <v>0</v>
      </c>
      <c r="G88" s="25">
        <v>9</v>
      </c>
      <c r="H88" s="25">
        <v>47</v>
      </c>
      <c r="I88" s="25">
        <v>56</v>
      </c>
      <c r="J88" s="25">
        <f>H88-I88</f>
        <v>-9</v>
      </c>
      <c r="K88" s="27">
        <f>H88/I88</f>
        <v>0.8392857142857143</v>
      </c>
      <c r="L88" s="28">
        <f>C88/D88</f>
        <v>1.411764705882353</v>
      </c>
    </row>
    <row r="89" spans="1:12">
      <c r="A89" s="10" t="s">
        <v>13</v>
      </c>
      <c r="B89" s="11" t="s">
        <v>36</v>
      </c>
      <c r="C89" s="10">
        <v>28</v>
      </c>
      <c r="D89" s="10">
        <v>18</v>
      </c>
      <c r="E89" s="10">
        <v>9</v>
      </c>
      <c r="F89" s="10">
        <v>1</v>
      </c>
      <c r="G89" s="10">
        <v>8</v>
      </c>
      <c r="H89" s="10">
        <v>59</v>
      </c>
      <c r="I89" s="10">
        <v>37</v>
      </c>
      <c r="J89" s="10">
        <f t="shared" ref="J89:J91" si="42">H89-I89</f>
        <v>22</v>
      </c>
      <c r="K89" s="12">
        <f t="shared" ref="K89:K91" si="43">H89/I89</f>
        <v>1.5945945945945945</v>
      </c>
      <c r="L89" s="13">
        <f t="shared" ref="L89:L91" si="44">C89/D89</f>
        <v>1.5555555555555556</v>
      </c>
    </row>
    <row r="90" spans="1:12">
      <c r="A90" s="25" t="s">
        <v>15</v>
      </c>
      <c r="B90" s="26" t="s">
        <v>21</v>
      </c>
      <c r="C90" s="25">
        <v>22</v>
      </c>
      <c r="D90" s="25">
        <v>17</v>
      </c>
      <c r="E90" s="25">
        <v>6</v>
      </c>
      <c r="F90" s="25">
        <v>4</v>
      </c>
      <c r="G90" s="25">
        <v>7</v>
      </c>
      <c r="H90" s="25">
        <v>39</v>
      </c>
      <c r="I90" s="25">
        <v>37</v>
      </c>
      <c r="J90" s="25">
        <f t="shared" si="42"/>
        <v>2</v>
      </c>
      <c r="K90" s="27">
        <f t="shared" si="43"/>
        <v>1.0540540540540539</v>
      </c>
      <c r="L90" s="28">
        <f t="shared" si="44"/>
        <v>1.2941176470588236</v>
      </c>
    </row>
    <row r="91" spans="1:12" ht="15.75" thickBot="1">
      <c r="A91" s="61" t="s">
        <v>17</v>
      </c>
      <c r="B91" s="62" t="s">
        <v>18</v>
      </c>
      <c r="C91" s="61">
        <v>23</v>
      </c>
      <c r="D91" s="61">
        <v>17</v>
      </c>
      <c r="E91" s="61">
        <v>6</v>
      </c>
      <c r="F91" s="61">
        <v>5</v>
      </c>
      <c r="G91" s="61">
        <v>6</v>
      </c>
      <c r="H91" s="61">
        <v>35</v>
      </c>
      <c r="I91" s="61">
        <v>33</v>
      </c>
      <c r="J91" s="61">
        <f t="shared" si="42"/>
        <v>2</v>
      </c>
      <c r="K91" s="63">
        <f t="shared" si="43"/>
        <v>1.0606060606060606</v>
      </c>
      <c r="L91" s="64">
        <f t="shared" si="44"/>
        <v>1.3529411764705883</v>
      </c>
    </row>
    <row r="92" spans="1:12">
      <c r="A92" s="106" t="s">
        <v>32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8"/>
    </row>
    <row r="93" spans="1:12" ht="15.75" thickBot="1">
      <c r="A93" s="109" t="s">
        <v>39</v>
      </c>
      <c r="B93" s="110"/>
      <c r="C93" s="85" t="s">
        <v>1</v>
      </c>
      <c r="D93" s="85" t="s">
        <v>2</v>
      </c>
      <c r="E93" s="85" t="s">
        <v>3</v>
      </c>
      <c r="F93" s="85" t="s">
        <v>4</v>
      </c>
      <c r="G93" s="85" t="s">
        <v>5</v>
      </c>
      <c r="H93" s="85" t="s">
        <v>6</v>
      </c>
      <c r="I93" s="85" t="s">
        <v>7</v>
      </c>
      <c r="J93" s="85" t="s">
        <v>8</v>
      </c>
      <c r="K93" s="85" t="s">
        <v>9</v>
      </c>
      <c r="L93" s="86" t="s">
        <v>10</v>
      </c>
    </row>
    <row r="94" spans="1:12">
      <c r="A94" s="65" t="s">
        <v>11</v>
      </c>
      <c r="B94" s="66" t="s">
        <v>36</v>
      </c>
      <c r="C94" s="67">
        <v>28</v>
      </c>
      <c r="D94" s="67">
        <v>18</v>
      </c>
      <c r="E94" s="67">
        <v>9</v>
      </c>
      <c r="F94" s="67">
        <v>1</v>
      </c>
      <c r="G94" s="67">
        <v>8</v>
      </c>
      <c r="H94" s="67">
        <v>59</v>
      </c>
      <c r="I94" s="67">
        <v>37</v>
      </c>
      <c r="J94" s="67">
        <f t="shared" ref="J94:J95" si="45">H94-I94</f>
        <v>22</v>
      </c>
      <c r="K94" s="68">
        <f t="shared" ref="K94:K95" si="46">H94/I94</f>
        <v>1.5945945945945945</v>
      </c>
      <c r="L94" s="69">
        <f t="shared" ref="L94:L95" si="47">C94/D94</f>
        <v>1.5555555555555556</v>
      </c>
    </row>
    <row r="95" spans="1:12" ht="15.75" thickBot="1">
      <c r="A95" s="70" t="s">
        <v>13</v>
      </c>
      <c r="B95" s="71" t="s">
        <v>18</v>
      </c>
      <c r="C95" s="72">
        <v>23</v>
      </c>
      <c r="D95" s="72">
        <v>17</v>
      </c>
      <c r="E95" s="72">
        <v>6</v>
      </c>
      <c r="F95" s="72">
        <v>5</v>
      </c>
      <c r="G95" s="72">
        <v>6</v>
      </c>
      <c r="H95" s="72">
        <v>35</v>
      </c>
      <c r="I95" s="72">
        <v>33</v>
      </c>
      <c r="J95" s="72">
        <f t="shared" si="45"/>
        <v>2</v>
      </c>
      <c r="K95" s="73">
        <f t="shared" si="46"/>
        <v>1.0606060606060606</v>
      </c>
      <c r="L95" s="74">
        <f t="shared" si="47"/>
        <v>1.3529411764705883</v>
      </c>
    </row>
    <row r="96" spans="1:12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2"/>
      <c r="L96" s="23"/>
    </row>
    <row r="97" spans="1:12">
      <c r="A97" s="20"/>
      <c r="B97" s="21"/>
      <c r="C97" s="20"/>
      <c r="D97" s="20"/>
      <c r="E97" s="20"/>
      <c r="F97" s="20"/>
      <c r="G97" s="20"/>
      <c r="H97" s="20"/>
      <c r="I97" s="20"/>
      <c r="J97" s="20"/>
      <c r="K97" s="22"/>
      <c r="L97" s="23"/>
    </row>
    <row r="98" spans="1:12">
      <c r="A98" s="20"/>
      <c r="B98" s="21"/>
      <c r="C98" s="20"/>
      <c r="D98" s="20"/>
      <c r="E98" s="20"/>
      <c r="F98" s="20"/>
      <c r="G98" s="20"/>
      <c r="H98" s="20"/>
      <c r="I98" s="20"/>
      <c r="J98" s="20"/>
      <c r="K98" s="22"/>
      <c r="L98" s="23"/>
    </row>
    <row r="99" spans="1:12">
      <c r="A99" s="20"/>
      <c r="B99" s="21"/>
      <c r="C99" s="20"/>
      <c r="D99" s="20"/>
      <c r="E99" s="20"/>
      <c r="F99" s="20"/>
      <c r="G99" s="20"/>
      <c r="H99" s="20"/>
      <c r="I99" s="20"/>
      <c r="J99" s="20"/>
      <c r="K99" s="22"/>
      <c r="L99" s="23"/>
    </row>
    <row r="100" spans="1:12">
      <c r="A100" s="105" t="s">
        <v>37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>
      <c r="A101" s="101" t="s">
        <v>39</v>
      </c>
      <c r="B101" s="102"/>
      <c r="C101" s="18" t="s">
        <v>1</v>
      </c>
      <c r="D101" s="18" t="s">
        <v>2</v>
      </c>
      <c r="E101" s="18" t="s">
        <v>3</v>
      </c>
      <c r="F101" s="18" t="s">
        <v>4</v>
      </c>
      <c r="G101" s="18" t="s">
        <v>5</v>
      </c>
      <c r="H101" s="18" t="s">
        <v>6</v>
      </c>
      <c r="I101" s="18" t="s">
        <v>7</v>
      </c>
      <c r="J101" s="18" t="s">
        <v>8</v>
      </c>
      <c r="K101" s="18" t="s">
        <v>9</v>
      </c>
      <c r="L101" s="18" t="s">
        <v>10</v>
      </c>
    </row>
    <row r="102" spans="1:12">
      <c r="A102" s="14" t="s">
        <v>11</v>
      </c>
      <c r="B102" s="15" t="s">
        <v>45</v>
      </c>
      <c r="C102" s="14">
        <v>16</v>
      </c>
      <c r="D102" s="14">
        <v>16</v>
      </c>
      <c r="E102" s="14">
        <v>4</v>
      </c>
      <c r="F102" s="14">
        <v>4</v>
      </c>
      <c r="G102" s="14">
        <v>8</v>
      </c>
      <c r="H102" s="14">
        <v>17</v>
      </c>
      <c r="I102" s="14">
        <v>26</v>
      </c>
      <c r="J102" s="14">
        <f>H102-I102</f>
        <v>-9</v>
      </c>
      <c r="K102" s="16">
        <f>H102/I102</f>
        <v>0.65384615384615385</v>
      </c>
      <c r="L102" s="17">
        <f>C102/D102</f>
        <v>1</v>
      </c>
    </row>
    <row r="103" spans="1:12">
      <c r="A103" s="25" t="s">
        <v>13</v>
      </c>
      <c r="B103" s="26" t="s">
        <v>28</v>
      </c>
      <c r="C103" s="25">
        <v>12</v>
      </c>
      <c r="D103" s="25">
        <v>16</v>
      </c>
      <c r="E103" s="25">
        <v>4</v>
      </c>
      <c r="F103" s="25">
        <v>0</v>
      </c>
      <c r="G103" s="25">
        <v>12</v>
      </c>
      <c r="H103" s="25">
        <v>26</v>
      </c>
      <c r="I103" s="25">
        <v>90</v>
      </c>
      <c r="J103" s="25">
        <f t="shared" ref="J103:J105" si="48">H103-I103</f>
        <v>-64</v>
      </c>
      <c r="K103" s="27">
        <f t="shared" ref="K103:K105" si="49">H103/I103</f>
        <v>0.28888888888888886</v>
      </c>
      <c r="L103" s="28">
        <f t="shared" ref="L103:L105" si="50">C103/D103</f>
        <v>0.75</v>
      </c>
    </row>
    <row r="104" spans="1:12">
      <c r="A104" s="14" t="s">
        <v>15</v>
      </c>
      <c r="B104" s="15" t="s">
        <v>29</v>
      </c>
      <c r="C104" s="14">
        <v>16</v>
      </c>
      <c r="D104" s="14">
        <v>18</v>
      </c>
      <c r="E104" s="14">
        <v>5</v>
      </c>
      <c r="F104" s="14">
        <v>1</v>
      </c>
      <c r="G104" s="14">
        <v>12</v>
      </c>
      <c r="H104" s="14">
        <v>42</v>
      </c>
      <c r="I104" s="14">
        <v>82</v>
      </c>
      <c r="J104" s="14">
        <f t="shared" si="48"/>
        <v>-40</v>
      </c>
      <c r="K104" s="16">
        <f t="shared" si="49"/>
        <v>0.51219512195121952</v>
      </c>
      <c r="L104" s="17">
        <f t="shared" si="50"/>
        <v>0.88888888888888884</v>
      </c>
    </row>
    <row r="105" spans="1:12" ht="15.75" thickBot="1">
      <c r="A105" s="29" t="s">
        <v>17</v>
      </c>
      <c r="B105" s="30" t="s">
        <v>46</v>
      </c>
      <c r="C105" s="29">
        <v>9</v>
      </c>
      <c r="D105" s="29">
        <v>15</v>
      </c>
      <c r="E105" s="29">
        <v>3</v>
      </c>
      <c r="F105" s="29">
        <v>0</v>
      </c>
      <c r="G105" s="29">
        <v>13</v>
      </c>
      <c r="H105" s="29">
        <v>29</v>
      </c>
      <c r="I105" s="29">
        <v>67</v>
      </c>
      <c r="J105" s="29">
        <f t="shared" si="48"/>
        <v>-38</v>
      </c>
      <c r="K105" s="31">
        <f t="shared" si="49"/>
        <v>0.43283582089552236</v>
      </c>
      <c r="L105" s="32">
        <f t="shared" si="50"/>
        <v>0.6</v>
      </c>
    </row>
    <row r="106" spans="1:12">
      <c r="A106" s="106" t="s">
        <v>38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8"/>
    </row>
    <row r="107" spans="1:12" ht="15.75" thickBot="1">
      <c r="A107" s="109" t="s">
        <v>39</v>
      </c>
      <c r="B107" s="110"/>
      <c r="C107" s="85" t="s">
        <v>1</v>
      </c>
      <c r="D107" s="85" t="s">
        <v>2</v>
      </c>
      <c r="E107" s="85" t="s">
        <v>3</v>
      </c>
      <c r="F107" s="85" t="s">
        <v>4</v>
      </c>
      <c r="G107" s="85" t="s">
        <v>5</v>
      </c>
      <c r="H107" s="85" t="s">
        <v>6</v>
      </c>
      <c r="I107" s="85" t="s">
        <v>7</v>
      </c>
      <c r="J107" s="85" t="s">
        <v>8</v>
      </c>
      <c r="K107" s="85" t="s">
        <v>9</v>
      </c>
      <c r="L107" s="86" t="s">
        <v>10</v>
      </c>
    </row>
    <row r="108" spans="1:12">
      <c r="A108" s="75" t="s">
        <v>11</v>
      </c>
      <c r="B108" s="76" t="s">
        <v>45</v>
      </c>
      <c r="C108" s="77">
        <v>16</v>
      </c>
      <c r="D108" s="77">
        <v>16</v>
      </c>
      <c r="E108" s="77">
        <v>4</v>
      </c>
      <c r="F108" s="77">
        <v>4</v>
      </c>
      <c r="G108" s="77">
        <v>8</v>
      </c>
      <c r="H108" s="77">
        <v>17</v>
      </c>
      <c r="I108" s="77">
        <v>26</v>
      </c>
      <c r="J108" s="77">
        <f>H108-I108</f>
        <v>-9</v>
      </c>
      <c r="K108" s="78">
        <f>H108/I108</f>
        <v>0.65384615384615385</v>
      </c>
      <c r="L108" s="79">
        <f>C108/D108</f>
        <v>1</v>
      </c>
    </row>
    <row r="109" spans="1:12" ht="15.75" thickBot="1">
      <c r="A109" s="80" t="s">
        <v>13</v>
      </c>
      <c r="B109" s="81" t="s">
        <v>29</v>
      </c>
      <c r="C109" s="82">
        <v>16</v>
      </c>
      <c r="D109" s="82">
        <v>18</v>
      </c>
      <c r="E109" s="82">
        <v>5</v>
      </c>
      <c r="F109" s="82">
        <v>1</v>
      </c>
      <c r="G109" s="82">
        <v>12</v>
      </c>
      <c r="H109" s="82">
        <v>42</v>
      </c>
      <c r="I109" s="82">
        <v>82</v>
      </c>
      <c r="J109" s="82">
        <f t="shared" ref="J109" si="51">H109-I109</f>
        <v>-40</v>
      </c>
      <c r="K109" s="83">
        <f t="shared" ref="K109" si="52">H109/I109</f>
        <v>0.51219512195121952</v>
      </c>
      <c r="L109" s="84">
        <f t="shared" ref="L109" si="53">C109/D109</f>
        <v>0.88888888888888884</v>
      </c>
    </row>
    <row r="114" spans="1:12">
      <c r="A114" s="111" t="s">
        <v>19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>
      <c r="A115" s="112" t="s">
        <v>47</v>
      </c>
      <c r="B115" s="113"/>
      <c r="C115" s="19" t="s">
        <v>1</v>
      </c>
      <c r="D115" s="19" t="s">
        <v>2</v>
      </c>
      <c r="E115" s="19" t="s">
        <v>3</v>
      </c>
      <c r="F115" s="19" t="s">
        <v>4</v>
      </c>
      <c r="G115" s="19" t="s">
        <v>5</v>
      </c>
      <c r="H115" s="19" t="s">
        <v>6</v>
      </c>
      <c r="I115" s="19" t="s">
        <v>7</v>
      </c>
      <c r="J115" s="19" t="s">
        <v>8</v>
      </c>
      <c r="K115" s="19" t="s">
        <v>9</v>
      </c>
      <c r="L115" s="19" t="s">
        <v>10</v>
      </c>
    </row>
    <row r="116" spans="1:12">
      <c r="A116" s="2" t="s">
        <v>11</v>
      </c>
      <c r="B116" s="3" t="s">
        <v>36</v>
      </c>
      <c r="C116" s="2">
        <v>46</v>
      </c>
      <c r="D116" s="2">
        <v>18</v>
      </c>
      <c r="E116" s="2">
        <v>14</v>
      </c>
      <c r="F116" s="2">
        <v>4</v>
      </c>
      <c r="G116" s="2">
        <v>0</v>
      </c>
      <c r="H116" s="2">
        <v>72</v>
      </c>
      <c r="I116" s="2">
        <v>19</v>
      </c>
      <c r="J116" s="2">
        <f t="shared" ref="J116:J119" si="54">H116-I116</f>
        <v>53</v>
      </c>
      <c r="K116" s="4">
        <f t="shared" ref="K116:K119" si="55">H116/I116</f>
        <v>3.7894736842105261</v>
      </c>
      <c r="L116" s="5">
        <f t="shared" ref="L116:L119" si="56">C116/D116</f>
        <v>2.5555555555555554</v>
      </c>
    </row>
    <row r="117" spans="1:12">
      <c r="A117" s="25" t="s">
        <v>13</v>
      </c>
      <c r="B117" s="26" t="s">
        <v>12</v>
      </c>
      <c r="C117" s="25">
        <v>35</v>
      </c>
      <c r="D117" s="25">
        <v>17</v>
      </c>
      <c r="E117" s="25">
        <v>11</v>
      </c>
      <c r="F117" s="25">
        <v>2</v>
      </c>
      <c r="G117" s="25">
        <v>4</v>
      </c>
      <c r="H117" s="25">
        <v>61</v>
      </c>
      <c r="I117" s="25">
        <v>21</v>
      </c>
      <c r="J117" s="25">
        <f t="shared" si="54"/>
        <v>40</v>
      </c>
      <c r="K117" s="27">
        <f t="shared" si="55"/>
        <v>2.9047619047619047</v>
      </c>
      <c r="L117" s="28">
        <f t="shared" si="56"/>
        <v>2.0588235294117645</v>
      </c>
    </row>
    <row r="118" spans="1:12">
      <c r="A118" s="2" t="s">
        <v>15</v>
      </c>
      <c r="B118" s="3" t="s">
        <v>45</v>
      </c>
      <c r="C118" s="2">
        <v>38</v>
      </c>
      <c r="D118" s="2">
        <v>17</v>
      </c>
      <c r="E118" s="2">
        <v>12</v>
      </c>
      <c r="F118" s="2">
        <v>2</v>
      </c>
      <c r="G118" s="2">
        <v>3</v>
      </c>
      <c r="H118" s="2">
        <v>61</v>
      </c>
      <c r="I118" s="2">
        <v>26</v>
      </c>
      <c r="J118" s="2">
        <f t="shared" si="54"/>
        <v>35</v>
      </c>
      <c r="K118" s="4">
        <f t="shared" si="55"/>
        <v>2.3461538461538463</v>
      </c>
      <c r="L118" s="5">
        <f t="shared" si="56"/>
        <v>2.2352941176470589</v>
      </c>
    </row>
    <row r="119" spans="1:12" ht="15.75" thickBot="1">
      <c r="A119" s="29" t="s">
        <v>17</v>
      </c>
      <c r="B119" s="30" t="s">
        <v>41</v>
      </c>
      <c r="C119" s="29">
        <v>31</v>
      </c>
      <c r="D119" s="29">
        <v>18</v>
      </c>
      <c r="E119" s="29">
        <v>9</v>
      </c>
      <c r="F119" s="29">
        <v>4</v>
      </c>
      <c r="G119" s="29">
        <v>5</v>
      </c>
      <c r="H119" s="29">
        <v>53</v>
      </c>
      <c r="I119" s="29">
        <v>27</v>
      </c>
      <c r="J119" s="29">
        <f t="shared" si="54"/>
        <v>26</v>
      </c>
      <c r="K119" s="31">
        <f t="shared" si="55"/>
        <v>1.962962962962963</v>
      </c>
      <c r="L119" s="32">
        <f t="shared" si="56"/>
        <v>1.7222222222222223</v>
      </c>
    </row>
    <row r="120" spans="1:12">
      <c r="A120" s="114" t="s">
        <v>24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6"/>
    </row>
    <row r="121" spans="1:12" ht="15.75" thickBot="1">
      <c r="A121" s="117" t="s">
        <v>47</v>
      </c>
      <c r="B121" s="118"/>
      <c r="C121" s="87" t="s">
        <v>1</v>
      </c>
      <c r="D121" s="87" t="s">
        <v>2</v>
      </c>
      <c r="E121" s="87" t="s">
        <v>3</v>
      </c>
      <c r="F121" s="87" t="s">
        <v>4</v>
      </c>
      <c r="G121" s="87" t="s">
        <v>5</v>
      </c>
      <c r="H121" s="87" t="s">
        <v>6</v>
      </c>
      <c r="I121" s="87" t="s">
        <v>7</v>
      </c>
      <c r="J121" s="87" t="s">
        <v>8</v>
      </c>
      <c r="K121" s="87" t="s">
        <v>9</v>
      </c>
      <c r="L121" s="88" t="s">
        <v>10</v>
      </c>
    </row>
    <row r="122" spans="1:12">
      <c r="A122" s="40" t="s">
        <v>11</v>
      </c>
      <c r="B122" s="41" t="s">
        <v>36</v>
      </c>
      <c r="C122" s="42">
        <v>46</v>
      </c>
      <c r="D122" s="42">
        <v>18</v>
      </c>
      <c r="E122" s="42">
        <v>14</v>
      </c>
      <c r="F122" s="42">
        <v>4</v>
      </c>
      <c r="G122" s="42">
        <v>0</v>
      </c>
      <c r="H122" s="42">
        <v>72</v>
      </c>
      <c r="I122" s="42">
        <v>19</v>
      </c>
      <c r="J122" s="42">
        <f t="shared" ref="J122:J123" si="57">H122-I122</f>
        <v>53</v>
      </c>
      <c r="K122" s="43">
        <f t="shared" ref="K122:K123" si="58">H122/I122</f>
        <v>3.7894736842105261</v>
      </c>
      <c r="L122" s="44">
        <f t="shared" ref="L122:L123" si="59">C122/D122</f>
        <v>2.5555555555555554</v>
      </c>
    </row>
    <row r="123" spans="1:12" ht="15.75" thickBot="1">
      <c r="A123" s="33" t="s">
        <v>13</v>
      </c>
      <c r="B123" s="34" t="s">
        <v>45</v>
      </c>
      <c r="C123" s="35">
        <v>38</v>
      </c>
      <c r="D123" s="35">
        <v>17</v>
      </c>
      <c r="E123" s="35">
        <v>12</v>
      </c>
      <c r="F123" s="35">
        <v>2</v>
      </c>
      <c r="G123" s="35">
        <v>3</v>
      </c>
      <c r="H123" s="35">
        <v>61</v>
      </c>
      <c r="I123" s="35">
        <v>26</v>
      </c>
      <c r="J123" s="35">
        <f t="shared" si="57"/>
        <v>35</v>
      </c>
      <c r="K123" s="36">
        <f t="shared" si="58"/>
        <v>2.3461538461538463</v>
      </c>
      <c r="L123" s="37">
        <f t="shared" si="59"/>
        <v>2.2352941176470589</v>
      </c>
    </row>
    <row r="125" spans="1:12">
      <c r="A125" s="111" t="s">
        <v>25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>
      <c r="A126" s="112" t="s">
        <v>47</v>
      </c>
      <c r="B126" s="113"/>
      <c r="C126" s="19" t="s">
        <v>1</v>
      </c>
      <c r="D126" s="19" t="s">
        <v>2</v>
      </c>
      <c r="E126" s="19" t="s">
        <v>3</v>
      </c>
      <c r="F126" s="19" t="s">
        <v>4</v>
      </c>
      <c r="G126" s="19" t="s">
        <v>5</v>
      </c>
      <c r="H126" s="19" t="s">
        <v>6</v>
      </c>
      <c r="I126" s="19" t="s">
        <v>7</v>
      </c>
      <c r="J126" s="19" t="s">
        <v>8</v>
      </c>
      <c r="K126" s="19" t="s">
        <v>9</v>
      </c>
      <c r="L126" s="19" t="s">
        <v>10</v>
      </c>
    </row>
    <row r="127" spans="1:12">
      <c r="A127" s="25" t="s">
        <v>11</v>
      </c>
      <c r="B127" s="26" t="s">
        <v>43</v>
      </c>
      <c r="C127" s="25">
        <v>29</v>
      </c>
      <c r="D127" s="25">
        <v>17</v>
      </c>
      <c r="E127" s="25">
        <v>9</v>
      </c>
      <c r="F127" s="25">
        <v>2</v>
      </c>
      <c r="G127" s="25">
        <v>6</v>
      </c>
      <c r="H127" s="25">
        <v>47</v>
      </c>
      <c r="I127" s="25">
        <v>34</v>
      </c>
      <c r="J127" s="25">
        <f t="shared" ref="J127:J130" si="60">H127-I127</f>
        <v>13</v>
      </c>
      <c r="K127" s="27">
        <f t="shared" ref="K127:K130" si="61">H127/I127</f>
        <v>1.3823529411764706</v>
      </c>
      <c r="L127" s="28">
        <f t="shared" ref="L127:L130" si="62">C127/D127</f>
        <v>1.7058823529411764</v>
      </c>
    </row>
    <row r="128" spans="1:12">
      <c r="A128" s="6" t="s">
        <v>13</v>
      </c>
      <c r="B128" s="7" t="s">
        <v>23</v>
      </c>
      <c r="C128" s="6">
        <v>31</v>
      </c>
      <c r="D128" s="6">
        <v>17</v>
      </c>
      <c r="E128" s="6">
        <v>10</v>
      </c>
      <c r="F128" s="6">
        <v>1</v>
      </c>
      <c r="G128" s="6">
        <v>6</v>
      </c>
      <c r="H128" s="6">
        <v>48</v>
      </c>
      <c r="I128" s="6">
        <v>27</v>
      </c>
      <c r="J128" s="6">
        <f t="shared" si="60"/>
        <v>21</v>
      </c>
      <c r="K128" s="8">
        <f t="shared" si="61"/>
        <v>1.7777777777777777</v>
      </c>
      <c r="L128" s="9">
        <f t="shared" si="62"/>
        <v>1.8235294117647058</v>
      </c>
    </row>
    <row r="129" spans="1:12">
      <c r="A129" s="25" t="s">
        <v>15</v>
      </c>
      <c r="B129" s="26" t="s">
        <v>35</v>
      </c>
      <c r="C129" s="25">
        <v>27</v>
      </c>
      <c r="D129" s="25">
        <v>17</v>
      </c>
      <c r="E129" s="25">
        <v>8</v>
      </c>
      <c r="F129" s="25">
        <v>3</v>
      </c>
      <c r="G129" s="25">
        <v>6</v>
      </c>
      <c r="H129" s="25">
        <v>54</v>
      </c>
      <c r="I129" s="25">
        <v>36</v>
      </c>
      <c r="J129" s="25">
        <f t="shared" si="60"/>
        <v>18</v>
      </c>
      <c r="K129" s="27">
        <f t="shared" si="61"/>
        <v>1.5</v>
      </c>
      <c r="L129" s="28">
        <f t="shared" si="62"/>
        <v>1.588235294117647</v>
      </c>
    </row>
    <row r="130" spans="1:12" ht="15.75" thickBot="1">
      <c r="A130" s="45" t="s">
        <v>17</v>
      </c>
      <c r="B130" s="46" t="s">
        <v>48</v>
      </c>
      <c r="C130" s="45">
        <v>29</v>
      </c>
      <c r="D130" s="45">
        <v>18</v>
      </c>
      <c r="E130" s="45">
        <v>9</v>
      </c>
      <c r="F130" s="45">
        <v>2</v>
      </c>
      <c r="G130" s="45">
        <v>7</v>
      </c>
      <c r="H130" s="45">
        <v>43</v>
      </c>
      <c r="I130" s="45">
        <v>36</v>
      </c>
      <c r="J130" s="45">
        <f t="shared" si="60"/>
        <v>7</v>
      </c>
      <c r="K130" s="47">
        <f t="shared" si="61"/>
        <v>1.1944444444444444</v>
      </c>
      <c r="L130" s="48">
        <f t="shared" si="62"/>
        <v>1.6111111111111112</v>
      </c>
    </row>
    <row r="131" spans="1:12">
      <c r="A131" s="114" t="s">
        <v>26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6"/>
    </row>
    <row r="132" spans="1:12" ht="15.75" thickBot="1">
      <c r="A132" s="117" t="s">
        <v>47</v>
      </c>
      <c r="B132" s="118"/>
      <c r="C132" s="87" t="s">
        <v>1</v>
      </c>
      <c r="D132" s="87" t="s">
        <v>2</v>
      </c>
      <c r="E132" s="87" t="s">
        <v>3</v>
      </c>
      <c r="F132" s="87" t="s">
        <v>4</v>
      </c>
      <c r="G132" s="87" t="s">
        <v>5</v>
      </c>
      <c r="H132" s="87" t="s">
        <v>6</v>
      </c>
      <c r="I132" s="87" t="s">
        <v>7</v>
      </c>
      <c r="J132" s="87" t="s">
        <v>8</v>
      </c>
      <c r="K132" s="87" t="s">
        <v>9</v>
      </c>
      <c r="L132" s="88" t="s">
        <v>10</v>
      </c>
    </row>
    <row r="133" spans="1:12">
      <c r="A133" s="51" t="s">
        <v>11</v>
      </c>
      <c r="B133" s="52" t="s">
        <v>23</v>
      </c>
      <c r="C133" s="53">
        <v>31</v>
      </c>
      <c r="D133" s="53">
        <v>17</v>
      </c>
      <c r="E133" s="53">
        <v>10</v>
      </c>
      <c r="F133" s="53">
        <v>1</v>
      </c>
      <c r="G133" s="53">
        <v>6</v>
      </c>
      <c r="H133" s="53">
        <v>48</v>
      </c>
      <c r="I133" s="53">
        <v>27</v>
      </c>
      <c r="J133" s="53">
        <f t="shared" ref="J133:J134" si="63">H133-I133</f>
        <v>21</v>
      </c>
      <c r="K133" s="54">
        <f t="shared" ref="K133:K134" si="64">H133/I133</f>
        <v>1.7777777777777777</v>
      </c>
      <c r="L133" s="55">
        <f t="shared" ref="L133:L134" si="65">C133/D133</f>
        <v>1.8235294117647058</v>
      </c>
    </row>
    <row r="134" spans="1:12" ht="15.75" thickBot="1">
      <c r="A134" s="56" t="s">
        <v>13</v>
      </c>
      <c r="B134" s="57" t="s">
        <v>48</v>
      </c>
      <c r="C134" s="58">
        <v>29</v>
      </c>
      <c r="D134" s="58">
        <v>18</v>
      </c>
      <c r="E134" s="58">
        <v>9</v>
      </c>
      <c r="F134" s="58">
        <v>2</v>
      </c>
      <c r="G134" s="58">
        <v>7</v>
      </c>
      <c r="H134" s="58">
        <v>43</v>
      </c>
      <c r="I134" s="58">
        <v>36</v>
      </c>
      <c r="J134" s="58">
        <f t="shared" si="63"/>
        <v>7</v>
      </c>
      <c r="K134" s="59">
        <f t="shared" si="64"/>
        <v>1.1944444444444444</v>
      </c>
      <c r="L134" s="60">
        <f t="shared" si="65"/>
        <v>1.6111111111111112</v>
      </c>
    </row>
    <row r="136" spans="1:12">
      <c r="A136" s="111" t="s">
        <v>31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>
      <c r="A137" s="112" t="s">
        <v>47</v>
      </c>
      <c r="B137" s="113"/>
      <c r="C137" s="19" t="s">
        <v>1</v>
      </c>
      <c r="D137" s="19" t="s">
        <v>2</v>
      </c>
      <c r="E137" s="19" t="s">
        <v>3</v>
      </c>
      <c r="F137" s="19" t="s">
        <v>4</v>
      </c>
      <c r="G137" s="19" t="s">
        <v>5</v>
      </c>
      <c r="H137" s="19" t="s">
        <v>6</v>
      </c>
      <c r="I137" s="19" t="s">
        <v>7</v>
      </c>
      <c r="J137" s="19" t="s">
        <v>8</v>
      </c>
      <c r="K137" s="19" t="s">
        <v>9</v>
      </c>
      <c r="L137" s="19" t="s">
        <v>10</v>
      </c>
    </row>
    <row r="138" spans="1:12">
      <c r="A138" s="10" t="s">
        <v>11</v>
      </c>
      <c r="B138" s="11" t="s">
        <v>20</v>
      </c>
      <c r="C138" s="10">
        <v>27</v>
      </c>
      <c r="D138" s="10">
        <v>18</v>
      </c>
      <c r="E138" s="10">
        <v>8</v>
      </c>
      <c r="F138" s="10">
        <v>3</v>
      </c>
      <c r="G138" s="10">
        <v>7</v>
      </c>
      <c r="H138" s="10">
        <v>40</v>
      </c>
      <c r="I138" s="10">
        <v>43</v>
      </c>
      <c r="J138" s="10">
        <f>H138-I138</f>
        <v>-3</v>
      </c>
      <c r="K138" s="12">
        <f>H138/I138</f>
        <v>0.93023255813953487</v>
      </c>
      <c r="L138" s="13">
        <f>C138/D138</f>
        <v>1.5</v>
      </c>
    </row>
    <row r="139" spans="1:12">
      <c r="A139" s="10" t="s">
        <v>13</v>
      </c>
      <c r="B139" s="11" t="s">
        <v>40</v>
      </c>
      <c r="C139" s="10">
        <v>27</v>
      </c>
      <c r="D139" s="10">
        <v>17</v>
      </c>
      <c r="E139" s="10">
        <v>8</v>
      </c>
      <c r="F139" s="10">
        <v>3</v>
      </c>
      <c r="G139" s="10">
        <v>6</v>
      </c>
      <c r="H139" s="10">
        <v>50</v>
      </c>
      <c r="I139" s="10">
        <v>42</v>
      </c>
      <c r="J139" s="10">
        <f t="shared" ref="J139:J141" si="66">H139-I139</f>
        <v>8</v>
      </c>
      <c r="K139" s="12">
        <f t="shared" ref="K139:K141" si="67">H139/I139</f>
        <v>1.1904761904761905</v>
      </c>
      <c r="L139" s="13">
        <f t="shared" ref="L139:L141" si="68">C139/D139</f>
        <v>1.588235294117647</v>
      </c>
    </row>
    <row r="140" spans="1:12">
      <c r="A140" s="25" t="s">
        <v>15</v>
      </c>
      <c r="B140" s="26" t="s">
        <v>18</v>
      </c>
      <c r="C140" s="25">
        <v>22</v>
      </c>
      <c r="D140" s="25">
        <v>17</v>
      </c>
      <c r="E140" s="25">
        <v>7</v>
      </c>
      <c r="F140" s="25">
        <v>1</v>
      </c>
      <c r="G140" s="25">
        <v>9</v>
      </c>
      <c r="H140" s="25">
        <v>43</v>
      </c>
      <c r="I140" s="25">
        <v>40</v>
      </c>
      <c r="J140" s="25">
        <f t="shared" si="66"/>
        <v>3</v>
      </c>
      <c r="K140" s="27">
        <f t="shared" si="67"/>
        <v>1.075</v>
      </c>
      <c r="L140" s="28">
        <f t="shared" si="68"/>
        <v>1.2941176470588236</v>
      </c>
    </row>
    <row r="141" spans="1:12" ht="15.75" thickBot="1">
      <c r="A141" s="29" t="s">
        <v>17</v>
      </c>
      <c r="B141" s="30" t="s">
        <v>49</v>
      </c>
      <c r="C141" s="29">
        <v>23</v>
      </c>
      <c r="D141" s="29">
        <v>18</v>
      </c>
      <c r="E141" s="29">
        <v>7</v>
      </c>
      <c r="F141" s="29">
        <v>2</v>
      </c>
      <c r="G141" s="29">
        <v>9</v>
      </c>
      <c r="H141" s="29">
        <v>42</v>
      </c>
      <c r="I141" s="29">
        <v>61</v>
      </c>
      <c r="J141" s="29">
        <f t="shared" si="66"/>
        <v>-19</v>
      </c>
      <c r="K141" s="31">
        <f t="shared" si="67"/>
        <v>0.68852459016393441</v>
      </c>
      <c r="L141" s="32">
        <f t="shared" si="68"/>
        <v>1.2777777777777777</v>
      </c>
    </row>
    <row r="142" spans="1:12">
      <c r="A142" s="114" t="s">
        <v>32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6"/>
    </row>
    <row r="143" spans="1:12" ht="15.75" thickBot="1">
      <c r="A143" s="117" t="s">
        <v>47</v>
      </c>
      <c r="B143" s="118"/>
      <c r="C143" s="87" t="s">
        <v>1</v>
      </c>
      <c r="D143" s="87" t="s">
        <v>2</v>
      </c>
      <c r="E143" s="87" t="s">
        <v>3</v>
      </c>
      <c r="F143" s="87" t="s">
        <v>4</v>
      </c>
      <c r="G143" s="87" t="s">
        <v>5</v>
      </c>
      <c r="H143" s="87" t="s">
        <v>6</v>
      </c>
      <c r="I143" s="87" t="s">
        <v>7</v>
      </c>
      <c r="J143" s="87" t="s">
        <v>8</v>
      </c>
      <c r="K143" s="87" t="s">
        <v>9</v>
      </c>
      <c r="L143" s="88" t="s">
        <v>10</v>
      </c>
    </row>
    <row r="144" spans="1:12">
      <c r="A144" s="65" t="s">
        <v>11</v>
      </c>
      <c r="B144" s="66" t="s">
        <v>40</v>
      </c>
      <c r="C144" s="67">
        <v>27</v>
      </c>
      <c r="D144" s="67">
        <v>17</v>
      </c>
      <c r="E144" s="67">
        <v>8</v>
      </c>
      <c r="F144" s="67">
        <v>3</v>
      </c>
      <c r="G144" s="67">
        <v>6</v>
      </c>
      <c r="H144" s="67">
        <v>50</v>
      </c>
      <c r="I144" s="67">
        <v>42</v>
      </c>
      <c r="J144" s="67">
        <f t="shared" ref="J144" si="69">H144-I144</f>
        <v>8</v>
      </c>
      <c r="K144" s="68">
        <f t="shared" ref="K144" si="70">H144/I144</f>
        <v>1.1904761904761905</v>
      </c>
      <c r="L144" s="69">
        <f t="shared" ref="L144" si="71">C144/D144</f>
        <v>1.588235294117647</v>
      </c>
    </row>
    <row r="145" spans="1:12" ht="15.75" thickBot="1">
      <c r="A145" s="70" t="s">
        <v>13</v>
      </c>
      <c r="B145" s="71" t="s">
        <v>20</v>
      </c>
      <c r="C145" s="72">
        <v>27</v>
      </c>
      <c r="D145" s="72">
        <v>18</v>
      </c>
      <c r="E145" s="72">
        <v>8</v>
      </c>
      <c r="F145" s="72">
        <v>3</v>
      </c>
      <c r="G145" s="72">
        <v>7</v>
      </c>
      <c r="H145" s="72">
        <v>40</v>
      </c>
      <c r="I145" s="72">
        <v>43</v>
      </c>
      <c r="J145" s="72">
        <f>H145-I145</f>
        <v>-3</v>
      </c>
      <c r="K145" s="73">
        <f>H145/I145</f>
        <v>0.93023255813953487</v>
      </c>
      <c r="L145" s="74">
        <f>C145/D145</f>
        <v>1.5</v>
      </c>
    </row>
    <row r="150" spans="1:12">
      <c r="A150" s="111" t="s">
        <v>37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>
      <c r="A151" s="112" t="s">
        <v>47</v>
      </c>
      <c r="B151" s="113"/>
      <c r="C151" s="19" t="s">
        <v>1</v>
      </c>
      <c r="D151" s="19" t="s">
        <v>2</v>
      </c>
      <c r="E151" s="19" t="s">
        <v>3</v>
      </c>
      <c r="F151" s="19" t="s">
        <v>4</v>
      </c>
      <c r="G151" s="19" t="s">
        <v>5</v>
      </c>
      <c r="H151" s="19" t="s">
        <v>6</v>
      </c>
      <c r="I151" s="19" t="s">
        <v>7</v>
      </c>
      <c r="J151" s="19" t="s">
        <v>8</v>
      </c>
      <c r="K151" s="19" t="s">
        <v>9</v>
      </c>
      <c r="L151" s="19" t="s">
        <v>10</v>
      </c>
    </row>
    <row r="152" spans="1:12">
      <c r="A152" s="25" t="s">
        <v>11</v>
      </c>
      <c r="B152" s="26" t="s">
        <v>30</v>
      </c>
      <c r="C152" s="25">
        <v>14</v>
      </c>
      <c r="D152" s="25">
        <v>17</v>
      </c>
      <c r="E152" s="25">
        <v>4</v>
      </c>
      <c r="F152" s="25">
        <v>2</v>
      </c>
      <c r="G152" s="25">
        <v>11</v>
      </c>
      <c r="H152" s="25">
        <v>25</v>
      </c>
      <c r="I152" s="25">
        <v>46</v>
      </c>
      <c r="J152" s="25">
        <f t="shared" ref="J152" si="72">H152-I152</f>
        <v>-21</v>
      </c>
      <c r="K152" s="27">
        <f t="shared" ref="K152" si="73">H152/I152</f>
        <v>0.54347826086956519</v>
      </c>
      <c r="L152" s="28">
        <f t="shared" ref="L152" si="74">C152/D152</f>
        <v>0.82352941176470584</v>
      </c>
    </row>
    <row r="153" spans="1:12">
      <c r="A153" s="14" t="s">
        <v>13</v>
      </c>
      <c r="B153" s="15" t="s">
        <v>50</v>
      </c>
      <c r="C153" s="14">
        <v>15</v>
      </c>
      <c r="D153" s="14">
        <v>17</v>
      </c>
      <c r="E153" s="14">
        <v>4</v>
      </c>
      <c r="F153" s="14">
        <v>3</v>
      </c>
      <c r="G153" s="14">
        <v>10</v>
      </c>
      <c r="H153" s="14">
        <v>22</v>
      </c>
      <c r="I153" s="14">
        <v>43</v>
      </c>
      <c r="J153" s="14">
        <f>H153-I153</f>
        <v>-21</v>
      </c>
      <c r="K153" s="16">
        <f>H153/I153</f>
        <v>0.51162790697674421</v>
      </c>
      <c r="L153" s="17">
        <f>C153/D153</f>
        <v>0.88235294117647056</v>
      </c>
    </row>
    <row r="154" spans="1:12">
      <c r="A154" s="25" t="s">
        <v>15</v>
      </c>
      <c r="B154" s="26" t="s">
        <v>51</v>
      </c>
      <c r="C154" s="25">
        <v>14</v>
      </c>
      <c r="D154" s="25">
        <v>17</v>
      </c>
      <c r="E154" s="25">
        <v>4</v>
      </c>
      <c r="F154" s="25">
        <v>2</v>
      </c>
      <c r="G154" s="25">
        <v>11</v>
      </c>
      <c r="H154" s="25">
        <v>23</v>
      </c>
      <c r="I154" s="25">
        <v>67</v>
      </c>
      <c r="J154" s="25">
        <f t="shared" ref="J154:J155" si="75">H154-I154</f>
        <v>-44</v>
      </c>
      <c r="K154" s="27">
        <f t="shared" ref="K154:K155" si="76">H154/I154</f>
        <v>0.34328358208955223</v>
      </c>
      <c r="L154" s="28">
        <f t="shared" ref="L154:L155" si="77">C154/D154</f>
        <v>0.82352941176470584</v>
      </c>
    </row>
    <row r="155" spans="1:12" ht="15.75" thickBot="1">
      <c r="A155" s="89" t="s">
        <v>17</v>
      </c>
      <c r="B155" s="90" t="s">
        <v>22</v>
      </c>
      <c r="C155" s="89">
        <v>11</v>
      </c>
      <c r="D155" s="89">
        <v>17</v>
      </c>
      <c r="E155" s="89">
        <v>3</v>
      </c>
      <c r="F155" s="89">
        <v>2</v>
      </c>
      <c r="G155" s="89">
        <v>12</v>
      </c>
      <c r="H155" s="89">
        <v>30</v>
      </c>
      <c r="I155" s="89">
        <v>62</v>
      </c>
      <c r="J155" s="89">
        <f t="shared" si="75"/>
        <v>-32</v>
      </c>
      <c r="K155" s="91">
        <f t="shared" si="76"/>
        <v>0.4838709677419355</v>
      </c>
      <c r="L155" s="92">
        <f t="shared" si="77"/>
        <v>0.6470588235294118</v>
      </c>
    </row>
    <row r="156" spans="1:12">
      <c r="A156" s="114" t="s">
        <v>38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6"/>
    </row>
    <row r="157" spans="1:12" ht="15.75" thickBot="1">
      <c r="A157" s="117" t="s">
        <v>47</v>
      </c>
      <c r="B157" s="118"/>
      <c r="C157" s="87" t="s">
        <v>1</v>
      </c>
      <c r="D157" s="87" t="s">
        <v>2</v>
      </c>
      <c r="E157" s="87" t="s">
        <v>3</v>
      </c>
      <c r="F157" s="87" t="s">
        <v>4</v>
      </c>
      <c r="G157" s="87" t="s">
        <v>5</v>
      </c>
      <c r="H157" s="87" t="s">
        <v>6</v>
      </c>
      <c r="I157" s="87" t="s">
        <v>7</v>
      </c>
      <c r="J157" s="87" t="s">
        <v>8</v>
      </c>
      <c r="K157" s="87" t="s">
        <v>9</v>
      </c>
      <c r="L157" s="88" t="s">
        <v>10</v>
      </c>
    </row>
    <row r="158" spans="1:12">
      <c r="A158" s="75" t="s">
        <v>11</v>
      </c>
      <c r="B158" s="76" t="s">
        <v>50</v>
      </c>
      <c r="C158" s="77">
        <v>15</v>
      </c>
      <c r="D158" s="77">
        <v>17</v>
      </c>
      <c r="E158" s="77">
        <v>4</v>
      </c>
      <c r="F158" s="77">
        <v>3</v>
      </c>
      <c r="G158" s="77">
        <v>10</v>
      </c>
      <c r="H158" s="77">
        <v>22</v>
      </c>
      <c r="I158" s="77">
        <v>43</v>
      </c>
      <c r="J158" s="77">
        <f>H158-I158</f>
        <v>-21</v>
      </c>
      <c r="K158" s="78">
        <f>H158/I158</f>
        <v>0.51162790697674421</v>
      </c>
      <c r="L158" s="79">
        <f>C158/D158</f>
        <v>0.88235294117647056</v>
      </c>
    </row>
    <row r="159" spans="1:12" ht="15.75" thickBot="1">
      <c r="A159" s="80" t="s">
        <v>13</v>
      </c>
      <c r="B159" s="81" t="s">
        <v>22</v>
      </c>
      <c r="C159" s="82">
        <v>11</v>
      </c>
      <c r="D159" s="82">
        <v>17</v>
      </c>
      <c r="E159" s="82">
        <v>3</v>
      </c>
      <c r="F159" s="82">
        <v>2</v>
      </c>
      <c r="G159" s="82">
        <v>12</v>
      </c>
      <c r="H159" s="82">
        <v>30</v>
      </c>
      <c r="I159" s="82">
        <v>62</v>
      </c>
      <c r="J159" s="82">
        <f t="shared" ref="J159" si="78">H159-I159</f>
        <v>-32</v>
      </c>
      <c r="K159" s="83">
        <f t="shared" ref="K159" si="79">H159/I159</f>
        <v>0.4838709677419355</v>
      </c>
      <c r="L159" s="84">
        <f t="shared" ref="L159" si="80">C159/D159</f>
        <v>0.6470588235294118</v>
      </c>
    </row>
  </sheetData>
  <mergeCells count="51">
    <mergeCell ref="A8:L8"/>
    <mergeCell ref="A10:L10"/>
    <mergeCell ref="A12:L12"/>
    <mergeCell ref="A142:L142"/>
    <mergeCell ref="A143:B143"/>
    <mergeCell ref="A106:L106"/>
    <mergeCell ref="A107:B107"/>
    <mergeCell ref="A114:L114"/>
    <mergeCell ref="A115:B115"/>
    <mergeCell ref="A120:L120"/>
    <mergeCell ref="A121:B121"/>
    <mergeCell ref="A86:L86"/>
    <mergeCell ref="A87:B87"/>
    <mergeCell ref="A92:L92"/>
    <mergeCell ref="A93:B93"/>
    <mergeCell ref="A100:L100"/>
    <mergeCell ref="A150:L150"/>
    <mergeCell ref="A151:B151"/>
    <mergeCell ref="A156:L156"/>
    <mergeCell ref="A157:B157"/>
    <mergeCell ref="A125:L125"/>
    <mergeCell ref="A126:B126"/>
    <mergeCell ref="A131:L131"/>
    <mergeCell ref="A132:B132"/>
    <mergeCell ref="A136:L136"/>
    <mergeCell ref="A137:B137"/>
    <mergeCell ref="A101:B101"/>
    <mergeCell ref="A70:L70"/>
    <mergeCell ref="A71:B71"/>
    <mergeCell ref="A75:L75"/>
    <mergeCell ref="A76:B76"/>
    <mergeCell ref="A81:L81"/>
    <mergeCell ref="A82:B82"/>
    <mergeCell ref="A65:B65"/>
    <mergeCell ref="A31:L31"/>
    <mergeCell ref="A32:B32"/>
    <mergeCell ref="A36:L36"/>
    <mergeCell ref="A37:B37"/>
    <mergeCell ref="A42:L42"/>
    <mergeCell ref="A43:B43"/>
    <mergeCell ref="A50:L50"/>
    <mergeCell ref="A51:B51"/>
    <mergeCell ref="A56:L56"/>
    <mergeCell ref="A57:B57"/>
    <mergeCell ref="A64:L64"/>
    <mergeCell ref="A14:L14"/>
    <mergeCell ref="A15:B15"/>
    <mergeCell ref="A25:L25"/>
    <mergeCell ref="A26:B26"/>
    <mergeCell ref="A20:L20"/>
    <mergeCell ref="A21:B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MGM</cp:lastModifiedBy>
  <cp:lastPrinted>2017-09-30T21:07:11Z</cp:lastPrinted>
  <dcterms:created xsi:type="dcterms:W3CDTF">2017-09-30T21:06:19Z</dcterms:created>
  <dcterms:modified xsi:type="dcterms:W3CDTF">2017-10-02T12:54:11Z</dcterms:modified>
</cp:coreProperties>
</file>