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HELCIO Backup  Pen Drive  22-11-2017\Copa Expresso 2017\"/>
    </mc:Choice>
  </mc:AlternateContent>
  <bookViews>
    <workbookView xWindow="0" yWindow="120" windowWidth="15600" windowHeight="7410" tabRatio="952" firstSheet="3" activeTab="3" xr2:uid="{00000000-000D-0000-FFFF-FFFF00000000}"/>
  </bookViews>
  <sheets>
    <sheet name="S07" sheetId="35" r:id="rId1"/>
    <sheet name="S08" sheetId="36" r:id="rId2"/>
    <sheet name="S09" sheetId="37" r:id="rId3"/>
    <sheet name="S10" sheetId="38" r:id="rId4"/>
    <sheet name="S11" sheetId="39" r:id="rId5"/>
    <sheet name="S12" sheetId="40" r:id="rId6"/>
    <sheet name="S13" sheetId="41" r:id="rId7"/>
    <sheet name="S14" sheetId="42" r:id="rId8"/>
    <sheet name="Sub 08" sheetId="31" r:id="rId9"/>
    <sheet name="Sub 09" sheetId="32" r:id="rId10"/>
    <sheet name="Sub 10" sheetId="2" r:id="rId11"/>
    <sheet name="Sub 11" sheetId="34" r:id="rId12"/>
    <sheet name="Sub 12" sheetId="3" r:id="rId13"/>
    <sheet name="Sub 13" sheetId="33" r:id="rId14"/>
    <sheet name="Sub 14" sheetId="12" r:id="rId15"/>
    <sheet name="Sub 15" sheetId="29" r:id="rId16"/>
    <sheet name="Sub 16" sheetId="15" r:id="rId17"/>
    <sheet name="Sub 17" sheetId="8" r:id="rId18"/>
    <sheet name="Sub 18" sheetId="30" r:id="rId19"/>
    <sheet name="Sub 17 Fem." sheetId="9" r:id="rId20"/>
    <sheet name="Fem. Livre" sheetId="13" r:id="rId21"/>
    <sheet name="Principal" sheetId="14" r:id="rId22"/>
  </sheets>
  <calcPr calcId="171026"/>
</workbook>
</file>

<file path=xl/calcChain.xml><?xml version="1.0" encoding="utf-8"?>
<calcChain xmlns="http://schemas.openxmlformats.org/spreadsheetml/2006/main">
  <c r="AN9" i="34" l="1"/>
  <c r="AN13" i="34"/>
  <c r="AY14" i="42"/>
  <c r="AW14" i="42"/>
  <c r="AY13" i="42"/>
  <c r="AW13" i="42"/>
  <c r="AY12" i="42"/>
  <c r="AW12" i="42"/>
  <c r="AY11" i="42"/>
  <c r="AW11" i="42"/>
  <c r="AY10" i="42"/>
  <c r="AW10" i="42"/>
  <c r="AY9" i="42"/>
  <c r="AW9" i="42"/>
  <c r="BD16" i="41"/>
  <c r="BB16" i="41"/>
  <c r="BD15" i="41"/>
  <c r="BB15" i="41"/>
  <c r="BD14" i="41"/>
  <c r="BB14" i="41"/>
  <c r="BD13" i="41"/>
  <c r="BB13" i="41"/>
  <c r="BD12" i="41"/>
  <c r="BB12" i="41"/>
  <c r="BD11" i="41"/>
  <c r="BB11" i="41"/>
  <c r="BD10" i="41"/>
  <c r="BB10" i="41"/>
  <c r="AQ27" i="40"/>
  <c r="AO27" i="40"/>
  <c r="AQ26" i="40"/>
  <c r="AO26" i="40"/>
  <c r="AQ25" i="40"/>
  <c r="AO25" i="40"/>
  <c r="AQ24" i="40"/>
  <c r="AO24" i="40"/>
  <c r="AQ12" i="40"/>
  <c r="AO12" i="40"/>
  <c r="AQ11" i="40"/>
  <c r="AO11" i="40"/>
  <c r="AQ10" i="40"/>
  <c r="AO10" i="40"/>
  <c r="AQ9" i="40"/>
  <c r="AO9" i="40"/>
  <c r="AQ27" i="39"/>
  <c r="AO27" i="39"/>
  <c r="AQ26" i="39"/>
  <c r="AO26" i="39"/>
  <c r="AQ25" i="39"/>
  <c r="AO25" i="39"/>
  <c r="AQ24" i="39"/>
  <c r="AO24" i="39"/>
  <c r="AQ12" i="39"/>
  <c r="AO12" i="39"/>
  <c r="AQ11" i="39"/>
  <c r="AO11" i="39"/>
  <c r="AQ10" i="39"/>
  <c r="AO10" i="39"/>
  <c r="AQ9" i="39"/>
  <c r="AO9" i="39"/>
  <c r="AQ12" i="38"/>
  <c r="AO12" i="38"/>
  <c r="AQ11" i="38"/>
  <c r="AO11" i="38"/>
  <c r="AQ10" i="38"/>
  <c r="AO10" i="38"/>
  <c r="AQ9" i="38"/>
  <c r="AO9" i="38"/>
  <c r="AT28" i="38"/>
  <c r="AR28" i="38"/>
  <c r="AT27" i="38"/>
  <c r="AR27" i="38"/>
  <c r="AT26" i="38"/>
  <c r="AR26" i="38"/>
  <c r="AT25" i="38"/>
  <c r="AR25" i="38"/>
  <c r="AT24" i="38"/>
  <c r="AR24" i="38"/>
  <c r="AY14" i="37"/>
  <c r="AW14" i="37"/>
  <c r="AY13" i="37"/>
  <c r="AW13" i="37"/>
  <c r="AY12" i="37"/>
  <c r="AW12" i="37"/>
  <c r="AY11" i="37"/>
  <c r="AW11" i="37"/>
  <c r="AY10" i="37"/>
  <c r="AW10" i="37"/>
  <c r="AY9" i="37"/>
  <c r="AW9" i="37"/>
  <c r="AT16" i="36"/>
  <c r="AR16" i="36"/>
  <c r="AT15" i="36"/>
  <c r="AR15" i="36"/>
  <c r="AT14" i="36"/>
  <c r="AR14" i="36"/>
  <c r="AT13" i="36"/>
  <c r="AR13" i="36"/>
  <c r="AT12" i="36"/>
  <c r="AR12" i="36"/>
  <c r="AT15" i="35"/>
  <c r="AR15" i="35"/>
  <c r="AT14" i="35"/>
  <c r="AR14" i="35"/>
  <c r="AT13" i="35"/>
  <c r="AR13" i="35"/>
  <c r="AT12" i="35"/>
  <c r="AR12" i="35"/>
  <c r="AT11" i="35"/>
  <c r="AR11" i="35"/>
  <c r="AH13" i="34"/>
  <c r="AJ13" i="34"/>
  <c r="AH12" i="34"/>
  <c r="AJ12" i="34"/>
  <c r="AH10" i="34"/>
  <c r="AJ10" i="34"/>
  <c r="AJ14" i="34"/>
  <c r="AH14" i="34"/>
  <c r="AJ11" i="34"/>
  <c r="AH11" i="34"/>
  <c r="AJ9" i="34"/>
  <c r="AH9" i="34"/>
  <c r="AT17" i="36"/>
  <c r="AQ28" i="40"/>
  <c r="AQ13" i="38"/>
  <c r="AQ13" i="40"/>
  <c r="AY15" i="42"/>
  <c r="AW15" i="42"/>
  <c r="BD17" i="41"/>
  <c r="BB17" i="41"/>
  <c r="AO28" i="40"/>
  <c r="AO13" i="40"/>
  <c r="AO13" i="39"/>
  <c r="AO28" i="39"/>
  <c r="AQ13" i="39"/>
  <c r="AQ28" i="39"/>
  <c r="AO13" i="38"/>
  <c r="AR29" i="38"/>
  <c r="AT29" i="38"/>
  <c r="AW15" i="37"/>
  <c r="AY15" i="37"/>
  <c r="AR17" i="36"/>
  <c r="AR16" i="35"/>
  <c r="AT16" i="35"/>
  <c r="AH15" i="34"/>
  <c r="AJ15" i="34"/>
  <c r="BD16" i="30"/>
  <c r="BB16" i="30"/>
  <c r="BD15" i="30"/>
  <c r="BB15" i="30"/>
  <c r="BD14" i="30"/>
  <c r="BB14" i="30"/>
  <c r="BD13" i="30"/>
  <c r="BB13" i="30"/>
  <c r="BD12" i="30"/>
  <c r="BB12" i="30"/>
  <c r="BD11" i="30"/>
  <c r="BB11" i="30"/>
  <c r="BD10" i="30"/>
  <c r="BB10" i="30"/>
  <c r="BD17" i="30"/>
  <c r="BB17" i="30"/>
  <c r="AW9" i="3"/>
  <c r="AY9" i="3"/>
  <c r="AW10" i="3"/>
  <c r="AY10" i="3"/>
  <c r="AW11" i="3"/>
  <c r="AY11" i="3"/>
  <c r="AW12" i="3"/>
  <c r="AY12" i="3"/>
  <c r="AW13" i="3"/>
  <c r="AY13" i="3"/>
  <c r="AW14" i="3"/>
  <c r="AY14" i="3"/>
  <c r="BI40" i="14"/>
  <c r="BG40" i="14"/>
  <c r="BI39" i="14"/>
  <c r="BG39" i="14"/>
  <c r="BI38" i="14"/>
  <c r="BG38" i="14"/>
  <c r="BI37" i="14"/>
  <c r="BG37" i="14"/>
  <c r="BI36" i="14"/>
  <c r="BG36" i="14"/>
  <c r="BI35" i="14"/>
  <c r="BG35" i="14"/>
  <c r="BI34" i="14"/>
  <c r="BG34" i="14"/>
  <c r="BI33" i="14"/>
  <c r="BG33" i="14"/>
  <c r="BI17" i="14"/>
  <c r="BG17" i="14"/>
  <c r="BI16" i="14"/>
  <c r="BG16" i="14"/>
  <c r="BI15" i="14"/>
  <c r="BG15" i="14"/>
  <c r="BI14" i="14"/>
  <c r="BG14" i="14"/>
  <c r="BI13" i="14"/>
  <c r="BG13" i="14"/>
  <c r="BI12" i="14"/>
  <c r="BG12" i="14"/>
  <c r="BI11" i="14"/>
  <c r="BG11" i="14"/>
  <c r="BI10" i="14"/>
  <c r="BG10" i="14"/>
  <c r="BG41" i="14"/>
  <c r="AY15" i="3"/>
  <c r="BI41" i="14"/>
  <c r="AW15" i="3"/>
  <c r="BI18" i="14"/>
  <c r="BG18" i="14"/>
  <c r="AY15" i="13"/>
  <c r="AW15" i="13"/>
  <c r="AY14" i="13"/>
  <c r="AW14" i="13"/>
  <c r="AY13" i="13"/>
  <c r="AW13" i="13"/>
  <c r="AY12" i="13"/>
  <c r="AW12" i="13"/>
  <c r="AY11" i="13"/>
  <c r="AW11" i="13"/>
  <c r="AY10" i="13"/>
  <c r="AW10" i="13"/>
  <c r="AQ14" i="9"/>
  <c r="AO14" i="9"/>
  <c r="AO13" i="9"/>
  <c r="AQ12" i="9"/>
  <c r="AO12" i="9"/>
  <c r="AQ11" i="9"/>
  <c r="AO11" i="9"/>
  <c r="AY15" i="8"/>
  <c r="AW15" i="8"/>
  <c r="AY14" i="8"/>
  <c r="AW14" i="8"/>
  <c r="AY13" i="8"/>
  <c r="AW13" i="8"/>
  <c r="AY12" i="8"/>
  <c r="AW12" i="8"/>
  <c r="AY11" i="8"/>
  <c r="AW11" i="8"/>
  <c r="AY10" i="8"/>
  <c r="AW10" i="8"/>
  <c r="AY15" i="15"/>
  <c r="AW15" i="15"/>
  <c r="AY14" i="15"/>
  <c r="AW14" i="15"/>
  <c r="AY13" i="15"/>
  <c r="AW13" i="15"/>
  <c r="AY12" i="15"/>
  <c r="AW12" i="15"/>
  <c r="AY11" i="15"/>
  <c r="AW11" i="15"/>
  <c r="AY10" i="15"/>
  <c r="AW10" i="15"/>
  <c r="AY16" i="29"/>
  <c r="AW16" i="29"/>
  <c r="AY15" i="29"/>
  <c r="AW15" i="29"/>
  <c r="AY14" i="29"/>
  <c r="AW14" i="29"/>
  <c r="AY13" i="29"/>
  <c r="AW13" i="29"/>
  <c r="AY12" i="29"/>
  <c r="AW12" i="29"/>
  <c r="AY11" i="29"/>
  <c r="AW11" i="29"/>
  <c r="AQ29" i="12"/>
  <c r="AO29" i="12"/>
  <c r="AQ28" i="12"/>
  <c r="AO28" i="12"/>
  <c r="AQ27" i="12"/>
  <c r="AO27" i="12"/>
  <c r="AQ26" i="12"/>
  <c r="AO26" i="12"/>
  <c r="AT13" i="12"/>
  <c r="AR13" i="12"/>
  <c r="AT12" i="12"/>
  <c r="AR12" i="12"/>
  <c r="AT11" i="12"/>
  <c r="AR11" i="12"/>
  <c r="AT10" i="12"/>
  <c r="AR10" i="12"/>
  <c r="AT9" i="12"/>
  <c r="AR9" i="12"/>
  <c r="AY14" i="33"/>
  <c r="AW14" i="33"/>
  <c r="AY13" i="33"/>
  <c r="AW13" i="33"/>
  <c r="AY12" i="33"/>
  <c r="AW12" i="33"/>
  <c r="AY11" i="33"/>
  <c r="AW11" i="33"/>
  <c r="AY10" i="33"/>
  <c r="AW10" i="33"/>
  <c r="AY9" i="33"/>
  <c r="AW9" i="33"/>
  <c r="AY15" i="2"/>
  <c r="AW15" i="2"/>
  <c r="AY14" i="2"/>
  <c r="AW14" i="2"/>
  <c r="AY13" i="2"/>
  <c r="AW13" i="2"/>
  <c r="AY12" i="2"/>
  <c r="AW12" i="2"/>
  <c r="AY11" i="2"/>
  <c r="AW11" i="2"/>
  <c r="AY10" i="2"/>
  <c r="AW10" i="2"/>
  <c r="BD16" i="32"/>
  <c r="BB16" i="32"/>
  <c r="BD15" i="32"/>
  <c r="BB15" i="32"/>
  <c r="BD14" i="32"/>
  <c r="BB14" i="32"/>
  <c r="BD13" i="32"/>
  <c r="BB13" i="32"/>
  <c r="BD12" i="32"/>
  <c r="BB12" i="32"/>
  <c r="BD11" i="32"/>
  <c r="BB11" i="32"/>
  <c r="BD10" i="32"/>
  <c r="BB10" i="32"/>
  <c r="BD16" i="31"/>
  <c r="BB16" i="31"/>
  <c r="BD15" i="31"/>
  <c r="BB15" i="31"/>
  <c r="BD14" i="31"/>
  <c r="BB14" i="31"/>
  <c r="BD13" i="31"/>
  <c r="BB13" i="31"/>
  <c r="BD12" i="31"/>
  <c r="BB12" i="31"/>
  <c r="BD11" i="31"/>
  <c r="BB11" i="31"/>
  <c r="BD10" i="31"/>
  <c r="BB10" i="31"/>
  <c r="AW16" i="8"/>
  <c r="BD17" i="32"/>
  <c r="BB17" i="32"/>
  <c r="AY16" i="13"/>
  <c r="AW16" i="13"/>
  <c r="AO15" i="9"/>
  <c r="AQ15" i="9"/>
  <c r="AY16" i="8"/>
  <c r="AW16" i="15"/>
  <c r="AY16" i="15"/>
  <c r="AY17" i="29"/>
  <c r="AW17" i="29"/>
  <c r="AO30" i="12"/>
  <c r="AQ30" i="12"/>
  <c r="AT14" i="12"/>
  <c r="AR14" i="12"/>
  <c r="AY15" i="33"/>
  <c r="AW15" i="33"/>
  <c r="AW16" i="2"/>
  <c r="AY16" i="2"/>
  <c r="BD17" i="31"/>
  <c r="BB17" i="31"/>
</calcChain>
</file>

<file path=xl/sharedStrings.xml><?xml version="1.0" encoding="utf-8"?>
<sst xmlns="http://schemas.openxmlformats.org/spreadsheetml/2006/main" count="3442" uniqueCount="256">
  <si>
    <t>LIGA REGIONAL DE FUTEBOL DE SALÃO DO LITORAL PAULISTA</t>
  </si>
  <si>
    <t>FUNDADA EM 17 DE MARÇO DE 1956</t>
  </si>
  <si>
    <t>Rua Dr. Carvalho de Mendonça, 243 - Cj. 04 - Telefax: (013) 3222-9640 - 3222-9633</t>
  </si>
  <si>
    <t>Cep: 11070-101  -  Santos  -  São Paulo  -  Brasil</t>
  </si>
  <si>
    <t>Site: www.lrfslp.com - e-mail: lrfslp@terra.com.br</t>
  </si>
  <si>
    <t>XVI COPA EXPRESSO POPULAR</t>
  </si>
  <si>
    <t>1ª Fase:    CLASSIFICAÇÃO</t>
  </si>
  <si>
    <r>
      <t xml:space="preserve">Categoria: </t>
    </r>
    <r>
      <rPr>
        <b/>
        <i/>
        <sz val="14"/>
        <color indexed="10"/>
        <rFont val="Arial"/>
        <family val="2"/>
      </rPr>
      <t>Sub 07 - Prata</t>
    </r>
  </si>
  <si>
    <t>EQUIPES</t>
  </si>
  <si>
    <t>GP</t>
  </si>
  <si>
    <t>GC</t>
  </si>
  <si>
    <t>PG</t>
  </si>
  <si>
    <t>C. T. Bola no Pé</t>
  </si>
  <si>
    <t>x</t>
  </si>
  <si>
    <t>I Nove Futebol Arte</t>
  </si>
  <si>
    <t>Santos F. C.</t>
  </si>
  <si>
    <t>Socia/ADG/Multimídia/Gersinho</t>
  </si>
  <si>
    <t>x,</t>
  </si>
  <si>
    <t>União/RD</t>
  </si>
  <si>
    <t>TOTAL</t>
  </si>
  <si>
    <r>
      <t xml:space="preserve">Pontos Ganhos </t>
    </r>
    <r>
      <rPr>
        <b/>
        <sz val="10"/>
        <rFont val="Wingdings"/>
        <charset val="2"/>
      </rPr>
      <t>è</t>
    </r>
  </si>
  <si>
    <t>X</t>
  </si>
  <si>
    <t xml:space="preserve"> </t>
  </si>
  <si>
    <r>
      <t>ç</t>
    </r>
    <r>
      <rPr>
        <b/>
        <sz val="10"/>
        <rFont val="Arial"/>
        <family val="2"/>
      </rPr>
      <t xml:space="preserve">  Pontos Perdidos </t>
    </r>
  </si>
  <si>
    <t>2ª Fase e 3ª Fase:</t>
  </si>
  <si>
    <t xml:space="preserve">Nesta categoria, não ocorrerão estas Fases </t>
  </si>
  <si>
    <t>OK</t>
  </si>
  <si>
    <t>4ª Fase:    SEMI-FINAL</t>
  </si>
  <si>
    <t>Jogo</t>
  </si>
  <si>
    <t>Penaltis</t>
  </si>
  <si>
    <t>Ch. Q</t>
  </si>
  <si>
    <t>1º Col.</t>
  </si>
  <si>
    <t xml:space="preserve">Santos F.C. </t>
  </si>
  <si>
    <t>4º Col.</t>
  </si>
  <si>
    <t>CT Bola nom Pé</t>
  </si>
  <si>
    <t>Ch. R</t>
  </si>
  <si>
    <t>2º Col.</t>
  </si>
  <si>
    <t>Socia/ADG/Multimídia/Gers.</t>
  </si>
  <si>
    <t>3º Col.</t>
  </si>
  <si>
    <t>União RD</t>
  </si>
  <si>
    <t>5ª Fase:    FINAL</t>
  </si>
  <si>
    <t>Ch. S</t>
  </si>
  <si>
    <t>Vc.Ch.Q</t>
  </si>
  <si>
    <t>Vc.Ch.R</t>
  </si>
  <si>
    <r>
      <t xml:space="preserve">Categoria: </t>
    </r>
    <r>
      <rPr>
        <b/>
        <i/>
        <sz val="14"/>
        <color indexed="10"/>
        <rFont val="Arial"/>
        <family val="2"/>
      </rPr>
      <t>Sub 08 - Prata</t>
    </r>
  </si>
  <si>
    <t>C. T. Revelando</t>
  </si>
  <si>
    <t>Dale Capela/Kids</t>
  </si>
  <si>
    <t>C. T. Bola No Pé</t>
  </si>
  <si>
    <t xml:space="preserve">C. T. Revelando </t>
  </si>
  <si>
    <r>
      <t xml:space="preserve">Categoria: </t>
    </r>
    <r>
      <rPr>
        <b/>
        <i/>
        <sz val="14"/>
        <color indexed="10"/>
        <rFont val="Arial"/>
        <family val="2"/>
      </rPr>
      <t>Sub 09 - Prata</t>
    </r>
  </si>
  <si>
    <t>G. E. Aymoré de Cubatão</t>
  </si>
  <si>
    <t>Guarujá Futsal/Seela/D.Domênico</t>
  </si>
  <si>
    <t>S. E. Libanês Santista</t>
  </si>
  <si>
    <t xml:space="preserve">Socia/ADG/Multimídia/Gersinho </t>
  </si>
  <si>
    <t>Unisal/Edu Martins Futsal</t>
  </si>
  <si>
    <t>TT Gols</t>
  </si>
  <si>
    <r>
      <t xml:space="preserve"> </t>
    </r>
    <r>
      <rPr>
        <b/>
        <sz val="10"/>
        <rFont val="Wingdings"/>
        <charset val="2"/>
      </rPr>
      <t>ç</t>
    </r>
    <r>
      <rPr>
        <b/>
        <sz val="10"/>
        <rFont val="Arial"/>
        <family val="2"/>
      </rPr>
      <t xml:space="preserve">  Pontos Perdidos </t>
    </r>
  </si>
  <si>
    <t>G. E. Aymore de Cubatão</t>
  </si>
  <si>
    <t xml:space="preserve">Guaruja Futsal/Seela/D.Dom </t>
  </si>
  <si>
    <r>
      <t xml:space="preserve">Categoria: </t>
    </r>
    <r>
      <rPr>
        <b/>
        <i/>
        <sz val="14"/>
        <color indexed="10"/>
        <rFont val="Arial"/>
        <family val="2"/>
      </rPr>
      <t>Sub 10 - Prata</t>
    </r>
  </si>
  <si>
    <t>CHAVE A</t>
  </si>
  <si>
    <t>CHAVE B</t>
  </si>
  <si>
    <t>Portuários Futsal</t>
  </si>
  <si>
    <t>Projeto Irmão Menor</t>
  </si>
  <si>
    <t>Socia/SEI/Toninho</t>
  </si>
  <si>
    <t>2ª Fase:</t>
  </si>
  <si>
    <t>Nesta categoria, não ocorrerá esta Fase e as oito primeiras equipes classificadas</t>
  </si>
  <si>
    <t>da Primeira Fase passarão diretamente para a Terceira Fase (Quartas de Final).</t>
  </si>
  <si>
    <t>3ª Fase:    QUARTAS DE FINAL</t>
  </si>
  <si>
    <t>Ch. M</t>
  </si>
  <si>
    <t>1º Ch. A</t>
  </si>
  <si>
    <t>Socia/ADG/Multimédia/Gers.</t>
  </si>
  <si>
    <t>4º Ch. B</t>
  </si>
  <si>
    <t>Ch. N</t>
  </si>
  <si>
    <t>1º Ch. B</t>
  </si>
  <si>
    <t xml:space="preserve">Santos F. C. </t>
  </si>
  <si>
    <t>4º Ch. A</t>
  </si>
  <si>
    <t>Ch. O</t>
  </si>
  <si>
    <t>2º Ch. A</t>
  </si>
  <si>
    <t>3º Ch. B</t>
  </si>
  <si>
    <t>Ch. P</t>
  </si>
  <si>
    <t>2º Ch. B</t>
  </si>
  <si>
    <t xml:space="preserve">Portuários Futsal </t>
  </si>
  <si>
    <t>3º Ch. A</t>
  </si>
  <si>
    <t>Penalt.</t>
  </si>
  <si>
    <t>Vc.Ch.M</t>
  </si>
  <si>
    <t>Vc.Ch.P</t>
  </si>
  <si>
    <t>Portúarios Futsal</t>
  </si>
  <si>
    <t>Vc.Ch.N</t>
  </si>
  <si>
    <t>Vc.Ch.O</t>
  </si>
  <si>
    <t>Socia7SEI/Toninho</t>
  </si>
  <si>
    <r>
      <t xml:space="preserve">Categoria: </t>
    </r>
    <r>
      <rPr>
        <b/>
        <i/>
        <sz val="14"/>
        <color indexed="10"/>
        <rFont val="Arial"/>
        <family val="2"/>
      </rPr>
      <t>Sub 11 - Prata</t>
    </r>
  </si>
  <si>
    <t>Edu Martins Futsal/Unisal</t>
  </si>
  <si>
    <t>Guarujá Futsal/Seela/Don Domênico</t>
  </si>
  <si>
    <t>Tumiaru</t>
  </si>
  <si>
    <t>CRT</t>
  </si>
  <si>
    <t>-</t>
  </si>
  <si>
    <t>D   E   S   I   S   T   E   N   T   E</t>
  </si>
  <si>
    <t>Nesta categoria, não ocorrerá esta Fase</t>
  </si>
  <si>
    <t xml:space="preserve">Tumiaru </t>
  </si>
  <si>
    <r>
      <t xml:space="preserve">Categoria: </t>
    </r>
    <r>
      <rPr>
        <b/>
        <i/>
        <sz val="14"/>
        <color indexed="10"/>
        <rFont val="Arial"/>
        <family val="2"/>
      </rPr>
      <t>Sub 12 - Prata</t>
    </r>
  </si>
  <si>
    <t>EMEIEF Saulo Tarso Marques Mello</t>
  </si>
  <si>
    <t>Grêmio Vicentino</t>
  </si>
  <si>
    <t>Craque Saboó /Monte Serrat/PSV</t>
  </si>
  <si>
    <t>P.Anjos Bola/C.Kikente/DNA/M.Ceará</t>
  </si>
  <si>
    <t>Portuários/Futsal</t>
  </si>
  <si>
    <t>P.Anjos Bola/C.Kikente/DNA</t>
  </si>
  <si>
    <t>XV COPA EXPRESSO POPULAR</t>
  </si>
  <si>
    <r>
      <t xml:space="preserve">Categoria: </t>
    </r>
    <r>
      <rPr>
        <b/>
        <i/>
        <sz val="14"/>
        <color indexed="10"/>
        <rFont val="Arial"/>
        <family val="2"/>
      </rPr>
      <t>Sub 13 - Prata</t>
    </r>
  </si>
  <si>
    <t>Craque Saboó/Monte Serrat/PSV</t>
  </si>
  <si>
    <t>E. C. Tsunami</t>
  </si>
  <si>
    <t>P. Anjos/Aç. Fênix/Pd. Boa Praça</t>
  </si>
  <si>
    <t>Premiere Futsal/Unibr</t>
  </si>
  <si>
    <t>Tsunami</t>
  </si>
  <si>
    <t xml:space="preserve">Tsunami </t>
  </si>
  <si>
    <r>
      <t xml:space="preserve">Categoria: </t>
    </r>
    <r>
      <rPr>
        <b/>
        <i/>
        <sz val="14"/>
        <color indexed="10"/>
        <rFont val="Arial"/>
        <family val="2"/>
      </rPr>
      <t>Sub 14 - Prata</t>
    </r>
  </si>
  <si>
    <t>A. D. Phoenix/Vila Progresso</t>
  </si>
  <si>
    <t>Arena Projetos/Colégio Expressão</t>
  </si>
  <si>
    <t>Projetos Sociais/GCM Guarujá</t>
  </si>
  <si>
    <t>PSV/Craque do Saboó</t>
  </si>
  <si>
    <t>Arena Projetos/Col.Expressão</t>
  </si>
  <si>
    <t>Projeto Sociais GCM</t>
  </si>
  <si>
    <t>COPA ABERTA EXPRESSO POPULAR</t>
  </si>
  <si>
    <r>
      <t xml:space="preserve">Categoria: </t>
    </r>
    <r>
      <rPr>
        <b/>
        <i/>
        <sz val="14"/>
        <color indexed="10"/>
        <rFont val="Arial"/>
        <family val="2"/>
      </rPr>
      <t>Sub 08</t>
    </r>
  </si>
  <si>
    <t>C. F. A./Ocian</t>
  </si>
  <si>
    <t>Futsal Portuários</t>
  </si>
  <si>
    <t>Gremetal/Stismmmec</t>
  </si>
  <si>
    <t>OPC/C. F. A.</t>
  </si>
  <si>
    <t>SFC/Santos F. C.</t>
  </si>
  <si>
    <t xml:space="preserve">Nesta categoria, não ocorrerá esta Fase </t>
  </si>
  <si>
    <t>3ª Fase:    PLAY OFF</t>
  </si>
  <si>
    <t>Santos F. C..</t>
  </si>
  <si>
    <t>Não há equipe classificada</t>
  </si>
  <si>
    <t xml:space="preserve">SFC/Santos F. C. </t>
  </si>
  <si>
    <t>7º Col.</t>
  </si>
  <si>
    <t xml:space="preserve">C. F. A./Ocian </t>
  </si>
  <si>
    <t>6º Col.</t>
  </si>
  <si>
    <t>5º Col.</t>
  </si>
  <si>
    <t xml:space="preserve">Futsal Portuários </t>
  </si>
  <si>
    <r>
      <t xml:space="preserve">Categoria: </t>
    </r>
    <r>
      <rPr>
        <b/>
        <i/>
        <sz val="14"/>
        <color indexed="10"/>
        <rFont val="Arial"/>
        <family val="2"/>
      </rPr>
      <t>Sub 09</t>
    </r>
  </si>
  <si>
    <t xml:space="preserve">OPC/C. F. A. </t>
  </si>
  <si>
    <t>Gremetal/Stistmmmec</t>
  </si>
  <si>
    <r>
      <t xml:space="preserve">Categoria: </t>
    </r>
    <r>
      <rPr>
        <b/>
        <i/>
        <sz val="14"/>
        <color indexed="10"/>
        <rFont val="Arial"/>
        <family val="2"/>
      </rPr>
      <t>SUB 10</t>
    </r>
  </si>
  <si>
    <t>OPC/CFA</t>
  </si>
  <si>
    <t>C. F. A./OPC</t>
  </si>
  <si>
    <r>
      <t xml:space="preserve">Categoria: </t>
    </r>
    <r>
      <rPr>
        <b/>
        <i/>
        <sz val="14"/>
        <color indexed="10"/>
        <rFont val="Arial"/>
        <family val="2"/>
      </rPr>
      <t>Sub 11 - Ouro</t>
    </r>
  </si>
  <si>
    <t>TT</t>
  </si>
  <si>
    <t>Colégio Recanto Futsal/Fisk</t>
  </si>
  <si>
    <t>Inter Futsal/Unimed Santos</t>
  </si>
  <si>
    <t>2ª Fase, 3ª Fase e 4ª Fase:</t>
  </si>
  <si>
    <r>
      <t xml:space="preserve">Categoria: </t>
    </r>
    <r>
      <rPr>
        <b/>
        <i/>
        <sz val="14"/>
        <color indexed="10"/>
        <rFont val="Arial"/>
        <family val="2"/>
      </rPr>
      <t>Sub 12 - Ouro</t>
    </r>
  </si>
  <si>
    <t>A. E. Barra Funda/PMG</t>
  </si>
  <si>
    <t>Colégio Expressão/PMM</t>
  </si>
  <si>
    <t>Luiza Futsal/UME Pedro II</t>
  </si>
  <si>
    <t>A. E. Barra Funda</t>
  </si>
  <si>
    <r>
      <t xml:space="preserve">Categoria: </t>
    </r>
    <r>
      <rPr>
        <b/>
        <i/>
        <sz val="14"/>
        <color indexed="10"/>
        <rFont val="Arial"/>
        <family val="2"/>
      </rPr>
      <t>Sub 13 - Ouro</t>
    </r>
  </si>
  <si>
    <t>O Grande Lance</t>
  </si>
  <si>
    <t>Prefeitura Municipal de Mongaguá</t>
  </si>
  <si>
    <t>Prefeitura Mun. Mongaguá</t>
  </si>
  <si>
    <r>
      <t xml:space="preserve">Categoria: </t>
    </r>
    <r>
      <rPr>
        <b/>
        <i/>
        <sz val="14"/>
        <color indexed="10"/>
        <rFont val="Arial"/>
        <family val="2"/>
      </rPr>
      <t>Sub 14 - Ouro</t>
    </r>
  </si>
  <si>
    <t>Colégio Recanto/Fisk</t>
  </si>
  <si>
    <t>Guarucar/Mendes Car</t>
  </si>
  <si>
    <t>Prefeitura Mun. Mongagua</t>
  </si>
  <si>
    <t>Gremetal Stismmmec</t>
  </si>
  <si>
    <r>
      <t xml:space="preserve">Categoria: </t>
    </r>
    <r>
      <rPr>
        <b/>
        <i/>
        <sz val="14"/>
        <color indexed="10"/>
        <rFont val="Arial"/>
        <family val="2"/>
      </rPr>
      <t>SUB 15 - Ouro</t>
    </r>
  </si>
  <si>
    <r>
      <t xml:space="preserve">Categoria: </t>
    </r>
    <r>
      <rPr>
        <b/>
        <i/>
        <sz val="14"/>
        <color indexed="10"/>
        <rFont val="Arial"/>
        <family val="2"/>
      </rPr>
      <t>SUB 16 - Ouro</t>
    </r>
  </si>
  <si>
    <t>G5 Futsal</t>
  </si>
  <si>
    <r>
      <t xml:space="preserve">Categoria: </t>
    </r>
    <r>
      <rPr>
        <b/>
        <i/>
        <sz val="14"/>
        <color indexed="10"/>
        <rFont val="Arial"/>
        <family val="2"/>
      </rPr>
      <t>Sub 17 - Ouro</t>
    </r>
  </si>
  <si>
    <t>E. C. Mão/Fronteira</t>
  </si>
  <si>
    <t>Meninos do Brasil</t>
  </si>
  <si>
    <t>E</t>
  </si>
  <si>
    <t>L</t>
  </si>
  <si>
    <t>I</t>
  </si>
  <si>
    <t>M</t>
  </si>
  <si>
    <t>N</t>
  </si>
  <si>
    <t>A</t>
  </si>
  <si>
    <t>D</t>
  </si>
  <si>
    <t>O</t>
  </si>
  <si>
    <t>Pref. Mun. Mongaguá</t>
  </si>
  <si>
    <r>
      <t xml:space="preserve">Categoria: </t>
    </r>
    <r>
      <rPr>
        <b/>
        <i/>
        <sz val="14"/>
        <color indexed="10"/>
        <rFont val="Arial"/>
        <family val="2"/>
      </rPr>
      <t>Sub 18 - Ouro</t>
    </r>
  </si>
  <si>
    <t>G5 Futsal/Sete Mares</t>
  </si>
  <si>
    <t>Guarujá A. C.</t>
  </si>
  <si>
    <t xml:space="preserve">                                              </t>
  </si>
  <si>
    <t>Santos F.C.</t>
  </si>
  <si>
    <t>S</t>
  </si>
  <si>
    <t xml:space="preserve">Guaruja A. C. </t>
  </si>
  <si>
    <r>
      <t xml:space="preserve">Categoria: </t>
    </r>
    <r>
      <rPr>
        <b/>
        <i/>
        <sz val="14"/>
        <color indexed="10"/>
        <rFont val="Arial"/>
        <family val="2"/>
      </rPr>
      <t>Sub 17 Feminino - Ouro</t>
    </r>
  </si>
  <si>
    <t>Colégio Objetivo</t>
  </si>
  <si>
    <t>Lupe Picasso</t>
  </si>
  <si>
    <t>Prefeitura Mun. de Mongaguá</t>
  </si>
  <si>
    <r>
      <t xml:space="preserve">Categoria: </t>
    </r>
    <r>
      <rPr>
        <b/>
        <i/>
        <sz val="14"/>
        <color indexed="10"/>
        <rFont val="Arial"/>
        <family val="2"/>
      </rPr>
      <t>Feminino Livre - Ouro</t>
    </r>
  </si>
  <si>
    <t>Guarujá Futsal</t>
  </si>
  <si>
    <t>Prefeitura Mun. Guarujá/Seela</t>
  </si>
  <si>
    <t>Santos F. C./Fupes</t>
  </si>
  <si>
    <t>Sociedade Sport Divas</t>
  </si>
  <si>
    <t>C   A   N   C   E   L  A   D   O</t>
  </si>
  <si>
    <t>E   L   I   M   I   N   A   D   A</t>
  </si>
  <si>
    <t>Prefeitura Mun. Guaruja/Seela</t>
  </si>
  <si>
    <r>
      <t xml:space="preserve">Categoria: </t>
    </r>
    <r>
      <rPr>
        <b/>
        <i/>
        <sz val="14"/>
        <color indexed="10"/>
        <rFont val="Arial"/>
        <family val="2"/>
      </rPr>
      <t>Principal - Ouro</t>
    </r>
  </si>
  <si>
    <t>E. C. Nova União</t>
  </si>
  <si>
    <t>Qualy Futsal</t>
  </si>
  <si>
    <t>Racing</t>
  </si>
  <si>
    <t>G5 Futsal/Sete Mares F. C.</t>
  </si>
  <si>
    <t>Spartanos</t>
  </si>
  <si>
    <t>Clube 2004/Sindipetro</t>
  </si>
  <si>
    <t>E. C. Vitória</t>
  </si>
  <si>
    <t>Embaixadores F. C.</t>
  </si>
  <si>
    <t>Recanto Futsal</t>
  </si>
  <si>
    <t>Vem Ki Tem Sports</t>
  </si>
  <si>
    <t>Vila São Jorge</t>
  </si>
  <si>
    <t>2ª Fase:    OITAVAS DE FINAL</t>
  </si>
  <si>
    <t>Ch. E</t>
  </si>
  <si>
    <t>1º Ch.A</t>
  </si>
  <si>
    <t xml:space="preserve">G5 Futsal/Sete Mares F. C. </t>
  </si>
  <si>
    <t>8º Ch.B</t>
  </si>
  <si>
    <t xml:space="preserve">E. C. Vitória </t>
  </si>
  <si>
    <t>Ch. F</t>
  </si>
  <si>
    <t>1º Ch.B</t>
  </si>
  <si>
    <t xml:space="preserve">Embaixadores F. C. </t>
  </si>
  <si>
    <t>8º Ch.A</t>
  </si>
  <si>
    <t>Ch. G</t>
  </si>
  <si>
    <t>2º Ch.A</t>
  </si>
  <si>
    <t xml:space="preserve">G. E Aymoré de Cubatão </t>
  </si>
  <si>
    <t>7º Ch.B</t>
  </si>
  <si>
    <t>Ch. H</t>
  </si>
  <si>
    <t>2º Ch.B</t>
  </si>
  <si>
    <t xml:space="preserve">Santos F. C./Fupes </t>
  </si>
  <si>
    <t>7º Ch.A</t>
  </si>
  <si>
    <t xml:space="preserve">Qualy Futsal </t>
  </si>
  <si>
    <t>Ch. I</t>
  </si>
  <si>
    <t>3º Ch.A</t>
  </si>
  <si>
    <t>6º Ch.B</t>
  </si>
  <si>
    <t xml:space="preserve">Pref.  Mun .Guarujá/Seela </t>
  </si>
  <si>
    <t>Ch. J</t>
  </si>
  <si>
    <t>3º Ch.B</t>
  </si>
  <si>
    <t>Vila Sâo Jorge</t>
  </si>
  <si>
    <t>6º Ch.A</t>
  </si>
  <si>
    <t>Ch. K</t>
  </si>
  <si>
    <t>4º Ch.A</t>
  </si>
  <si>
    <t>5º Ch.B</t>
  </si>
  <si>
    <t>Ch. L</t>
  </si>
  <si>
    <t>4º Ch.B</t>
  </si>
  <si>
    <t>5º Ch.A</t>
  </si>
  <si>
    <t>Vc.Ch.E</t>
  </si>
  <si>
    <t>Vc.Ch.L</t>
  </si>
  <si>
    <t xml:space="preserve">Spartanos </t>
  </si>
  <si>
    <t>Vc.Ch.F</t>
  </si>
  <si>
    <t>Vc.Ch.K</t>
  </si>
  <si>
    <t>A.D.Phoenix/Vila Progresso</t>
  </si>
  <si>
    <t>Vc.Ch.G</t>
  </si>
  <si>
    <t xml:space="preserve">G. E. Aymoré de Cubatão </t>
  </si>
  <si>
    <t>Vc.Ch.J</t>
  </si>
  <si>
    <t>Vila São Jorge/Futsal</t>
  </si>
  <si>
    <t>Vc.Ch.H</t>
  </si>
  <si>
    <t>Vc.Ch.I</t>
  </si>
  <si>
    <t>Pref. Mun. Guarujá/Seela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</si>
</sst>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0">
    <font>
      <sz val="10"/>
      <name val="Arial"/>
    </font>
    <font>
      <sz val="10"/>
      <name val="Arial"/>
      <family val="2"/>
    </font>
    <font>
      <b/>
      <u/>
      <sz val="15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u/>
      <sz val="14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7"/>
      <name val="Arial"/>
      <family val="2"/>
    </font>
    <font>
      <b/>
      <i/>
      <sz val="10"/>
      <color indexed="56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u/>
      <sz val="12"/>
      <name val="Caslon Two Black SSi"/>
      <family val="1"/>
    </font>
    <font>
      <b/>
      <sz val="10"/>
      <name val="Wingdings"/>
      <charset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3"/>
      <name val="Arial"/>
      <family val="2"/>
    </font>
    <font>
      <u/>
      <sz val="22"/>
      <color indexed="8"/>
      <name val="Caslon Two Black SSi"/>
      <family val="1"/>
    </font>
    <font>
      <b/>
      <sz val="9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9"/>
      <color indexed="62"/>
      <name val="Arial"/>
      <family val="2"/>
    </font>
    <font>
      <i/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u/>
      <sz val="15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0" tint="-0.34998626667073579"/>
      <name val="Arial"/>
      <family val="2"/>
    </font>
    <font>
      <i/>
      <sz val="10"/>
      <color theme="6" tint="-0.249977111117893"/>
      <name val="Arial"/>
      <family val="2"/>
    </font>
    <font>
      <sz val="10"/>
      <color theme="3" tint="-0.249977111117893"/>
      <name val="Arial"/>
      <family val="2"/>
    </font>
    <font>
      <sz val="10"/>
      <color theme="6" tint="-0.249977111117893"/>
      <name val="Arial"/>
      <family val="2"/>
    </font>
    <font>
      <sz val="10"/>
      <color rgb="FF00206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ck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1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4" fontId="9" fillId="2" borderId="1" xfId="0" applyNumberFormat="1" applyFont="1" applyFill="1" applyBorder="1" applyAlignment="1">
      <alignment horizontal="centerContinuous" vertical="center"/>
    </xf>
    <xf numFmtId="164" fontId="9" fillId="2" borderId="2" xfId="0" applyNumberFormat="1" applyFont="1" applyFill="1" applyBorder="1" applyAlignment="1">
      <alignment horizontal="centerContinuous" vertical="center"/>
    </xf>
    <xf numFmtId="164" fontId="9" fillId="2" borderId="3" xfId="0" applyNumberFormat="1" applyFont="1" applyFill="1" applyBorder="1" applyAlignment="1">
      <alignment horizontal="centerContinuous" vertical="center"/>
    </xf>
    <xf numFmtId="164" fontId="9" fillId="2" borderId="4" xfId="0" applyNumberFormat="1" applyFont="1" applyFill="1" applyBorder="1" applyAlignment="1">
      <alignment horizontal="centerContinuous" vertical="center"/>
    </xf>
    <xf numFmtId="164" fontId="9" fillId="2" borderId="5" xfId="0" applyNumberFormat="1" applyFont="1" applyFill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64" fontId="14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vertical="center"/>
    </xf>
    <xf numFmtId="164" fontId="0" fillId="2" borderId="13" xfId="0" applyNumberFormat="1" applyFill="1" applyBorder="1" applyAlignment="1">
      <alignment vertical="center"/>
    </xf>
    <xf numFmtId="0" fontId="0" fillId="0" borderId="0" xfId="0" applyFill="1" applyBorder="1"/>
    <xf numFmtId="0" fontId="19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27" fillId="0" borderId="0" xfId="0" applyFont="1"/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0" fillId="2" borderId="14" xfId="0" applyNumberFormat="1" applyFill="1" applyBorder="1" applyAlignment="1">
      <alignment vertical="center"/>
    </xf>
    <xf numFmtId="164" fontId="1" fillId="2" borderId="26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1" fillId="2" borderId="28" xfId="0" applyNumberFormat="1" applyFont="1" applyFill="1" applyBorder="1" applyAlignment="1">
      <alignment vertical="center"/>
    </xf>
    <xf numFmtId="164" fontId="0" fillId="3" borderId="29" xfId="0" applyNumberFormat="1" applyFill="1" applyBorder="1" applyAlignment="1">
      <alignment horizontal="center" vertical="center"/>
    </xf>
    <xf numFmtId="164" fontId="0" fillId="3" borderId="30" xfId="0" applyNumberFormat="1" applyFill="1" applyBorder="1" applyAlignment="1">
      <alignment horizontal="center" vertical="center"/>
    </xf>
    <xf numFmtId="164" fontId="0" fillId="3" borderId="30" xfId="0" applyNumberFormat="1" applyFont="1" applyFill="1" applyBorder="1" applyAlignment="1">
      <alignment horizontal="center" vertical="center"/>
    </xf>
    <xf numFmtId="164" fontId="1" fillId="3" borderId="31" xfId="0" applyNumberFormat="1" applyFont="1" applyFill="1" applyBorder="1" applyAlignment="1">
      <alignment vertical="center"/>
    </xf>
    <xf numFmtId="164" fontId="1" fillId="3" borderId="32" xfId="0" applyNumberFormat="1" applyFont="1" applyFill="1" applyBorder="1" applyAlignment="1">
      <alignment vertical="center"/>
    </xf>
    <xf numFmtId="164" fontId="1" fillId="3" borderId="33" xfId="0" applyNumberFormat="1" applyFont="1" applyFill="1" applyBorder="1" applyAlignment="1">
      <alignment vertical="center"/>
    </xf>
    <xf numFmtId="164" fontId="1" fillId="3" borderId="35" xfId="0" applyNumberFormat="1" applyFont="1" applyFill="1" applyBorder="1" applyAlignment="1">
      <alignment vertical="center"/>
    </xf>
    <xf numFmtId="164" fontId="1" fillId="3" borderId="34" xfId="0" applyNumberFormat="1" applyFont="1" applyFill="1" applyBorder="1" applyAlignment="1">
      <alignment vertical="center"/>
    </xf>
    <xf numFmtId="164" fontId="0" fillId="3" borderId="36" xfId="0" applyNumberFormat="1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164" fontId="1" fillId="3" borderId="38" xfId="0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vertical="center"/>
    </xf>
    <xf numFmtId="0" fontId="9" fillId="0" borderId="40" xfId="0" applyFont="1" applyFill="1" applyBorder="1" applyAlignment="1">
      <alignment horizontal="center" vertical="center"/>
    </xf>
    <xf numFmtId="164" fontId="1" fillId="3" borderId="41" xfId="0" applyNumberFormat="1" applyFont="1" applyFill="1" applyBorder="1" applyAlignment="1">
      <alignment vertical="center"/>
    </xf>
    <xf numFmtId="164" fontId="1" fillId="3" borderId="42" xfId="0" applyNumberFormat="1" applyFont="1" applyFill="1" applyBorder="1" applyAlignment="1">
      <alignment vertical="center"/>
    </xf>
    <xf numFmtId="164" fontId="1" fillId="3" borderId="43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94" xfId="0" applyFont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164" fontId="1" fillId="5" borderId="17" xfId="0" applyNumberFormat="1" applyFont="1" applyFill="1" applyBorder="1" applyAlignment="1">
      <alignment vertical="center"/>
    </xf>
    <xf numFmtId="164" fontId="1" fillId="2" borderId="50" xfId="0" applyNumberFormat="1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0" fontId="7" fillId="5" borderId="0" xfId="0" applyFont="1" applyFill="1" applyAlignment="1">
      <alignment horizontal="left" vertical="center"/>
    </xf>
    <xf numFmtId="164" fontId="34" fillId="5" borderId="34" xfId="0" applyNumberFormat="1" applyFont="1" applyFill="1" applyBorder="1" applyAlignment="1">
      <alignment vertical="center"/>
    </xf>
    <xf numFmtId="164" fontId="1" fillId="5" borderId="32" xfId="0" applyNumberFormat="1" applyFont="1" applyFill="1" applyBorder="1" applyAlignment="1">
      <alignment vertical="center"/>
    </xf>
    <xf numFmtId="164" fontId="1" fillId="5" borderId="34" xfId="0" applyNumberFormat="1" applyFont="1" applyFill="1" applyBorder="1" applyAlignment="1">
      <alignment vertical="center"/>
    </xf>
    <xf numFmtId="164" fontId="1" fillId="5" borderId="11" xfId="0" applyNumberFormat="1" applyFont="1" applyFill="1" applyBorder="1" applyAlignment="1">
      <alignment vertical="center"/>
    </xf>
    <xf numFmtId="164" fontId="1" fillId="5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98" xfId="0" applyFont="1" applyBorder="1" applyAlignment="1">
      <alignment vertical="center"/>
    </xf>
    <xf numFmtId="0" fontId="1" fillId="2" borderId="5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" fillId="2" borderId="48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164" fontId="0" fillId="2" borderId="100" xfId="0" applyNumberFormat="1" applyFill="1" applyBorder="1" applyAlignment="1">
      <alignment horizontal="center" vertical="center"/>
    </xf>
    <xf numFmtId="164" fontId="1" fillId="0" borderId="91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88" xfId="0" applyFont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4" fontId="34" fillId="5" borderId="21" xfId="0" applyNumberFormat="1" applyFont="1" applyFill="1" applyBorder="1" applyAlignment="1">
      <alignment vertical="center"/>
    </xf>
    <xf numFmtId="164" fontId="28" fillId="5" borderId="21" xfId="0" applyNumberFormat="1" applyFont="1" applyFill="1" applyBorder="1" applyAlignment="1">
      <alignment vertical="center"/>
    </xf>
    <xf numFmtId="164" fontId="34" fillId="5" borderId="32" xfId="0" applyNumberFormat="1" applyFont="1" applyFill="1" applyBorder="1" applyAlignment="1">
      <alignment vertical="center"/>
    </xf>
    <xf numFmtId="164" fontId="36" fillId="3" borderId="31" xfId="0" applyNumberFormat="1" applyFont="1" applyFill="1" applyBorder="1" applyAlignment="1">
      <alignment vertical="center"/>
    </xf>
    <xf numFmtId="164" fontId="36" fillId="3" borderId="32" xfId="0" applyNumberFormat="1" applyFont="1" applyFill="1" applyBorder="1" applyAlignment="1">
      <alignment vertical="center"/>
    </xf>
    <xf numFmtId="164" fontId="36" fillId="3" borderId="33" xfId="0" applyNumberFormat="1" applyFont="1" applyFill="1" applyBorder="1" applyAlignment="1">
      <alignment vertical="center"/>
    </xf>
    <xf numFmtId="164" fontId="28" fillId="5" borderId="32" xfId="0" applyNumberFormat="1" applyFont="1" applyFill="1" applyBorder="1" applyAlignment="1">
      <alignment vertical="center"/>
    </xf>
    <xf numFmtId="164" fontId="34" fillId="5" borderId="11" xfId="0" applyNumberFormat="1" applyFont="1" applyFill="1" applyBorder="1" applyAlignment="1">
      <alignment vertical="center"/>
    </xf>
    <xf numFmtId="164" fontId="9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0" fillId="0" borderId="94" xfId="0" applyBorder="1" applyAlignment="1">
      <alignment vertical="center"/>
    </xf>
    <xf numFmtId="164" fontId="36" fillId="2" borderId="20" xfId="0" applyNumberFormat="1" applyFont="1" applyFill="1" applyBorder="1" applyAlignment="1">
      <alignment vertical="center"/>
    </xf>
    <xf numFmtId="164" fontId="36" fillId="2" borderId="21" xfId="0" applyNumberFormat="1" applyFont="1" applyFill="1" applyBorder="1" applyAlignment="1">
      <alignment vertical="center"/>
    </xf>
    <xf numFmtId="164" fontId="34" fillId="2" borderId="0" xfId="0" applyNumberFormat="1" applyFont="1" applyFill="1" applyBorder="1" applyAlignment="1">
      <alignment vertical="center"/>
    </xf>
    <xf numFmtId="164" fontId="28" fillId="5" borderId="8" xfId="0" applyNumberFormat="1" applyFont="1" applyFill="1" applyBorder="1" applyAlignment="1">
      <alignment vertical="center"/>
    </xf>
    <xf numFmtId="164" fontId="28" fillId="5" borderId="0" xfId="0" applyNumberFormat="1" applyFont="1" applyFill="1" applyAlignment="1">
      <alignment vertical="center"/>
    </xf>
    <xf numFmtId="164" fontId="34" fillId="2" borderId="20" xfId="0" applyNumberFormat="1" applyFont="1" applyFill="1" applyBorder="1" applyAlignment="1">
      <alignment vertical="center"/>
    </xf>
    <xf numFmtId="164" fontId="34" fillId="2" borderId="21" xfId="0" applyNumberFormat="1" applyFont="1" applyFill="1" applyBorder="1" applyAlignment="1">
      <alignment vertical="center"/>
    </xf>
    <xf numFmtId="164" fontId="34" fillId="2" borderId="26" xfId="0" applyNumberFormat="1" applyFont="1" applyFill="1" applyBorder="1" applyAlignment="1">
      <alignment vertical="center"/>
    </xf>
    <xf numFmtId="164" fontId="28" fillId="5" borderId="3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34" fillId="0" borderId="21" xfId="0" applyNumberFormat="1" applyFont="1" applyBorder="1" applyAlignment="1">
      <alignment vertical="center"/>
    </xf>
    <xf numFmtId="164" fontId="28" fillId="2" borderId="20" xfId="0" applyNumberFormat="1" applyFont="1" applyFill="1" applyBorder="1" applyAlignment="1">
      <alignment vertical="center"/>
    </xf>
    <xf numFmtId="164" fontId="28" fillId="2" borderId="21" xfId="0" applyNumberFormat="1" applyFont="1" applyFill="1" applyBorder="1" applyAlignment="1">
      <alignment vertical="center"/>
    </xf>
    <xf numFmtId="164" fontId="28" fillId="2" borderId="26" xfId="0" applyNumberFormat="1" applyFont="1" applyFill="1" applyBorder="1" applyAlignment="1">
      <alignment vertical="center"/>
    </xf>
    <xf numFmtId="164" fontId="34" fillId="5" borderId="0" xfId="0" applyNumberFormat="1" applyFont="1" applyFill="1" applyBorder="1" applyAlignment="1">
      <alignment vertical="center"/>
    </xf>
    <xf numFmtId="164" fontId="28" fillId="0" borderId="11" xfId="0" applyNumberFormat="1" applyFont="1" applyBorder="1" applyAlignment="1">
      <alignment vertical="center"/>
    </xf>
    <xf numFmtId="0" fontId="1" fillId="0" borderId="0" xfId="0" applyFont="1"/>
    <xf numFmtId="164" fontId="34" fillId="3" borderId="31" xfId="0" applyNumberFormat="1" applyFont="1" applyFill="1" applyBorder="1" applyAlignment="1">
      <alignment vertical="center"/>
    </xf>
    <xf numFmtId="164" fontId="34" fillId="3" borderId="32" xfId="0" applyNumberFormat="1" applyFont="1" applyFill="1" applyBorder="1" applyAlignment="1">
      <alignment vertical="center"/>
    </xf>
    <xf numFmtId="164" fontId="34" fillId="3" borderId="33" xfId="0" applyNumberFormat="1" applyFont="1" applyFill="1" applyBorder="1" applyAlignment="1">
      <alignment vertical="center"/>
    </xf>
    <xf numFmtId="0" fontId="34" fillId="0" borderId="0" xfId="0" applyFont="1"/>
    <xf numFmtId="164" fontId="34" fillId="7" borderId="21" xfId="0" applyNumberFormat="1" applyFont="1" applyFill="1" applyBorder="1" applyAlignment="1">
      <alignment vertical="center"/>
    </xf>
    <xf numFmtId="164" fontId="28" fillId="7" borderId="21" xfId="0" applyNumberFormat="1" applyFont="1" applyFill="1" applyBorder="1" applyAlignment="1">
      <alignment vertical="center"/>
    </xf>
    <xf numFmtId="164" fontId="1" fillId="7" borderId="20" xfId="0" applyNumberFormat="1" applyFont="1" applyFill="1" applyBorder="1" applyAlignment="1">
      <alignment vertical="center"/>
    </xf>
    <xf numFmtId="164" fontId="1" fillId="7" borderId="21" xfId="0" applyNumberFormat="1" applyFont="1" applyFill="1" applyBorder="1" applyAlignment="1">
      <alignment vertical="center"/>
    </xf>
    <xf numFmtId="164" fontId="28" fillId="7" borderId="11" xfId="0" applyNumberFormat="1" applyFont="1" applyFill="1" applyBorder="1" applyAlignment="1">
      <alignment vertical="center"/>
    </xf>
    <xf numFmtId="164" fontId="1" fillId="7" borderId="8" xfId="0" applyNumberFormat="1" applyFont="1" applyFill="1" applyBorder="1" applyAlignment="1">
      <alignment vertical="center"/>
    </xf>
    <xf numFmtId="164" fontId="34" fillId="7" borderId="8" xfId="0" applyNumberFormat="1" applyFont="1" applyFill="1" applyBorder="1" applyAlignment="1">
      <alignment vertical="center"/>
    </xf>
    <xf numFmtId="164" fontId="34" fillId="7" borderId="11" xfId="0" applyNumberFormat="1" applyFont="1" applyFill="1" applyBorder="1" applyAlignment="1">
      <alignment vertical="center"/>
    </xf>
    <xf numFmtId="164" fontId="28" fillId="7" borderId="0" xfId="0" applyNumberFormat="1" applyFont="1" applyFill="1" applyBorder="1" applyAlignment="1">
      <alignment vertical="center"/>
    </xf>
    <xf numFmtId="164" fontId="28" fillId="7" borderId="8" xfId="0" applyNumberFormat="1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164" fontId="1" fillId="6" borderId="17" xfId="0" applyNumberFormat="1" applyFont="1" applyFill="1" applyBorder="1" applyAlignment="1">
      <alignment vertical="center"/>
    </xf>
    <xf numFmtId="164" fontId="1" fillId="6" borderId="28" xfId="0" applyNumberFormat="1" applyFont="1" applyFill="1" applyBorder="1" applyAlignment="1">
      <alignment vertical="center"/>
    </xf>
    <xf numFmtId="0" fontId="0" fillId="7" borderId="0" xfId="0" applyFill="1"/>
    <xf numFmtId="164" fontId="36" fillId="5" borderId="0" xfId="0" applyNumberFormat="1" applyFont="1" applyFill="1" applyBorder="1" applyAlignment="1">
      <alignment vertical="center"/>
    </xf>
    <xf numFmtId="164" fontId="36" fillId="5" borderId="46" xfId="0" applyNumberFormat="1" applyFont="1" applyFill="1" applyBorder="1" applyAlignment="1">
      <alignment vertical="center"/>
    </xf>
    <xf numFmtId="164" fontId="36" fillId="5" borderId="34" xfId="0" applyNumberFormat="1" applyFont="1" applyFill="1" applyBorder="1" applyAlignment="1">
      <alignment vertical="center"/>
    </xf>
    <xf numFmtId="164" fontId="28" fillId="5" borderId="17" xfId="0" applyNumberFormat="1" applyFont="1" applyFill="1" applyBorder="1" applyAlignment="1">
      <alignment vertical="center"/>
    </xf>
    <xf numFmtId="164" fontId="34" fillId="5" borderId="46" xfId="0" applyNumberFormat="1" applyFont="1" applyFill="1" applyBorder="1" applyAlignment="1">
      <alignment vertical="center"/>
    </xf>
    <xf numFmtId="164" fontId="28" fillId="5" borderId="11" xfId="0" applyNumberFormat="1" applyFont="1" applyFill="1" applyBorder="1" applyAlignment="1">
      <alignment vertical="center"/>
    </xf>
    <xf numFmtId="164" fontId="28" fillId="0" borderId="91" xfId="0" applyNumberFormat="1" applyFont="1" applyBorder="1" applyAlignment="1">
      <alignment vertical="center"/>
    </xf>
    <xf numFmtId="164" fontId="28" fillId="2" borderId="0" xfId="0" applyNumberFormat="1" applyFont="1" applyFill="1" applyBorder="1" applyAlignment="1">
      <alignment vertical="center"/>
    </xf>
    <xf numFmtId="164" fontId="28" fillId="5" borderId="0" xfId="0" applyNumberFormat="1" applyFont="1" applyFill="1" applyBorder="1" applyAlignment="1">
      <alignment vertical="center"/>
    </xf>
    <xf numFmtId="164" fontId="34" fillId="5" borderId="17" xfId="0" applyNumberFormat="1" applyFont="1" applyFill="1" applyBorder="1" applyAlignment="1">
      <alignment vertical="center"/>
    </xf>
    <xf numFmtId="164" fontId="34" fillId="5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164" fontId="34" fillId="5" borderId="91" xfId="0" applyNumberFormat="1" applyFont="1" applyFill="1" applyBorder="1" applyAlignment="1">
      <alignment vertical="center"/>
    </xf>
    <xf numFmtId="164" fontId="1" fillId="5" borderId="91" xfId="0" applyNumberFormat="1" applyFont="1" applyFill="1" applyBorder="1" applyAlignment="1">
      <alignment vertical="center"/>
    </xf>
    <xf numFmtId="164" fontId="28" fillId="5" borderId="91" xfId="0" applyNumberFormat="1" applyFont="1" applyFill="1" applyBorder="1" applyAlignment="1">
      <alignment vertical="center"/>
    </xf>
    <xf numFmtId="164" fontId="36" fillId="5" borderId="32" xfId="0" applyNumberFormat="1" applyFont="1" applyFill="1" applyBorder="1" applyAlignment="1">
      <alignment vertical="center"/>
    </xf>
    <xf numFmtId="164" fontId="9" fillId="5" borderId="3" xfId="0" applyNumberFormat="1" applyFont="1" applyFill="1" applyBorder="1" applyAlignment="1">
      <alignment horizontal="centerContinuous" vertical="center"/>
    </xf>
    <xf numFmtId="164" fontId="9" fillId="5" borderId="2" xfId="0" applyNumberFormat="1" applyFont="1" applyFill="1" applyBorder="1" applyAlignment="1">
      <alignment horizontal="centerContinuous" vertical="center"/>
    </xf>
    <xf numFmtId="164" fontId="9" fillId="5" borderId="4" xfId="0" applyNumberFormat="1" applyFont="1" applyFill="1" applyBorder="1" applyAlignment="1">
      <alignment horizontal="centerContinuous" vertical="center"/>
    </xf>
    <xf numFmtId="164" fontId="36" fillId="5" borderId="21" xfId="0" applyNumberFormat="1" applyFont="1" applyFill="1" applyBorder="1" applyAlignment="1">
      <alignment vertical="center"/>
    </xf>
    <xf numFmtId="164" fontId="36" fillId="5" borderId="91" xfId="0" applyNumberFormat="1" applyFont="1" applyFill="1" applyBorder="1" applyAlignment="1">
      <alignment vertical="center"/>
    </xf>
    <xf numFmtId="164" fontId="38" fillId="5" borderId="32" xfId="0" applyNumberFormat="1" applyFont="1" applyFill="1" applyBorder="1" applyAlignment="1">
      <alignment vertical="center"/>
    </xf>
    <xf numFmtId="164" fontId="38" fillId="5" borderId="34" xfId="0" applyNumberFormat="1" applyFont="1" applyFill="1" applyBorder="1" applyAlignment="1">
      <alignment vertical="center"/>
    </xf>
    <xf numFmtId="164" fontId="38" fillId="5" borderId="46" xfId="0" applyNumberFormat="1" applyFont="1" applyFill="1" applyBorder="1" applyAlignment="1">
      <alignment vertical="center"/>
    </xf>
    <xf numFmtId="164" fontId="28" fillId="5" borderId="46" xfId="0" applyNumberFormat="1" applyFont="1" applyFill="1" applyBorder="1" applyAlignment="1">
      <alignment vertical="center"/>
    </xf>
    <xf numFmtId="164" fontId="1" fillId="5" borderId="46" xfId="0" applyNumberFormat="1" applyFont="1" applyFill="1" applyBorder="1" applyAlignment="1">
      <alignment vertical="center"/>
    </xf>
    <xf numFmtId="164" fontId="28" fillId="5" borderId="114" xfId="0" applyNumberFormat="1" applyFont="1" applyFill="1" applyBorder="1" applyAlignment="1">
      <alignment vertical="center"/>
    </xf>
    <xf numFmtId="164" fontId="34" fillId="5" borderId="123" xfId="0" applyNumberFormat="1" applyFont="1" applyFill="1" applyBorder="1" applyAlignment="1">
      <alignment vertical="center"/>
    </xf>
    <xf numFmtId="164" fontId="34" fillId="5" borderId="16" xfId="0" applyNumberFormat="1" applyFont="1" applyFill="1" applyBorder="1" applyAlignment="1">
      <alignment vertical="center"/>
    </xf>
    <xf numFmtId="164" fontId="28" fillId="5" borderId="10" xfId="0" applyNumberFormat="1" applyFont="1" applyFill="1" applyBorder="1" applyAlignment="1">
      <alignment vertical="center"/>
    </xf>
    <xf numFmtId="164" fontId="27" fillId="5" borderId="17" xfId="0" applyNumberFormat="1" applyFont="1" applyFill="1" applyBorder="1" applyAlignment="1">
      <alignment vertical="center"/>
    </xf>
    <xf numFmtId="164" fontId="36" fillId="5" borderId="11" xfId="0" applyNumberFormat="1" applyFont="1" applyFill="1" applyBorder="1" applyAlignment="1">
      <alignment vertical="center"/>
    </xf>
    <xf numFmtId="164" fontId="1" fillId="5" borderId="8" xfId="0" applyNumberFormat="1" applyFont="1" applyFill="1" applyBorder="1" applyAlignment="1">
      <alignment vertical="center"/>
    </xf>
    <xf numFmtId="164" fontId="34" fillId="5" borderId="8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1" fillId="3" borderId="65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left" vertical="center"/>
    </xf>
    <xf numFmtId="0" fontId="1" fillId="3" borderId="78" xfId="0" applyFont="1" applyFill="1" applyBorder="1" applyAlignment="1">
      <alignment horizontal="left" vertical="center"/>
    </xf>
    <xf numFmtId="164" fontId="19" fillId="0" borderId="37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quotePrefix="1" applyFont="1" applyBorder="1" applyAlignment="1">
      <alignment horizontal="left" vertical="center"/>
    </xf>
    <xf numFmtId="0" fontId="1" fillId="0" borderId="26" xfId="0" quotePrefix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5" fillId="0" borderId="20" xfId="0" applyFont="1" applyBorder="1" applyAlignment="1">
      <alignment horizontal="left" vertical="center"/>
    </xf>
    <xf numFmtId="164" fontId="0" fillId="2" borderId="18" xfId="0" applyNumberForma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53" xfId="0" applyFill="1" applyBorder="1" applyAlignment="1">
      <alignment horizontal="left" vertical="center"/>
    </xf>
    <xf numFmtId="164" fontId="34" fillId="5" borderId="52" xfId="0" applyNumberFormat="1" applyFont="1" applyFill="1" applyBorder="1" applyAlignment="1">
      <alignment horizontal="center" vertical="center"/>
    </xf>
    <xf numFmtId="164" fontId="34" fillId="5" borderId="8" xfId="0" applyNumberFormat="1" applyFont="1" applyFill="1" applyBorder="1" applyAlignment="1">
      <alignment horizontal="center" vertical="center"/>
    </xf>
    <xf numFmtId="164" fontId="34" fillId="5" borderId="51" xfId="0" applyNumberFormat="1" applyFont="1" applyFill="1" applyBorder="1" applyAlignment="1">
      <alignment horizontal="center" vertical="center"/>
    </xf>
    <xf numFmtId="164" fontId="28" fillId="5" borderId="52" xfId="0" applyNumberFormat="1" applyFont="1" applyFill="1" applyBorder="1" applyAlignment="1">
      <alignment horizontal="center" vertical="center"/>
    </xf>
    <xf numFmtId="164" fontId="28" fillId="5" borderId="8" xfId="0" applyNumberFormat="1" applyFont="1" applyFill="1" applyBorder="1" applyAlignment="1">
      <alignment horizontal="center" vertical="center"/>
    </xf>
    <xf numFmtId="164" fontId="28" fillId="5" borderId="51" xfId="0" applyNumberFormat="1" applyFont="1" applyFill="1" applyBorder="1" applyAlignment="1">
      <alignment horizontal="center" vertical="center"/>
    </xf>
    <xf numFmtId="164" fontId="12" fillId="0" borderId="55" xfId="0" applyNumberFormat="1" applyFont="1" applyBorder="1" applyAlignment="1">
      <alignment horizontal="center" vertical="center"/>
    </xf>
    <xf numFmtId="164" fontId="12" fillId="0" borderId="56" xfId="0" applyNumberFormat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164" fontId="28" fillId="5" borderId="54" xfId="0" applyNumberFormat="1" applyFont="1" applyFill="1" applyBorder="1" applyAlignment="1">
      <alignment horizontal="center" vertical="center"/>
    </xf>
    <xf numFmtId="164" fontId="28" fillId="5" borderId="21" xfId="0" applyNumberFormat="1" applyFont="1" applyFill="1" applyBorder="1" applyAlignment="1">
      <alignment horizontal="center" vertical="center"/>
    </xf>
    <xf numFmtId="164" fontId="28" fillId="5" borderId="26" xfId="0" applyNumberFormat="1" applyFont="1" applyFill="1" applyBorder="1" applyAlignment="1">
      <alignment horizontal="center" vertical="center"/>
    </xf>
    <xf numFmtId="164" fontId="28" fillId="5" borderId="20" xfId="0" applyNumberFormat="1" applyFont="1" applyFill="1" applyBorder="1" applyAlignment="1">
      <alignment horizontal="center" vertical="center"/>
    </xf>
    <xf numFmtId="164" fontId="1" fillId="5" borderId="52" xfId="0" applyNumberFormat="1" applyFont="1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center" vertical="center"/>
    </xf>
    <xf numFmtId="164" fontId="1" fillId="5" borderId="53" xfId="0" applyNumberFormat="1" applyFont="1" applyFill="1" applyBorder="1" applyAlignment="1">
      <alignment horizontal="center" vertical="center"/>
    </xf>
    <xf numFmtId="164" fontId="11" fillId="0" borderId="50" xfId="0" applyNumberFormat="1" applyFont="1" applyBorder="1" applyAlignment="1">
      <alignment horizontal="center" vertical="center"/>
    </xf>
    <xf numFmtId="164" fontId="11" fillId="0" borderId="53" xfId="0" applyNumberFormat="1" applyFont="1" applyBorder="1" applyAlignment="1">
      <alignment horizontal="center" vertical="center"/>
    </xf>
    <xf numFmtId="164" fontId="28" fillId="5" borderId="23" xfId="0" applyNumberFormat="1" applyFont="1" applyFill="1" applyBorder="1" applyAlignment="1">
      <alignment horizontal="center" vertical="center"/>
    </xf>
    <xf numFmtId="164" fontId="11" fillId="0" borderId="54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12" fillId="0" borderId="54" xfId="0" applyNumberFormat="1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164" fontId="34" fillId="5" borderId="54" xfId="0" applyNumberFormat="1" applyFont="1" applyFill="1" applyBorder="1" applyAlignment="1">
      <alignment horizontal="center" vertical="center"/>
    </xf>
    <xf numFmtId="164" fontId="34" fillId="5" borderId="21" xfId="0" applyNumberFormat="1" applyFont="1" applyFill="1" applyBorder="1" applyAlignment="1">
      <alignment horizontal="center" vertical="center"/>
    </xf>
    <xf numFmtId="164" fontId="34" fillId="5" borderId="26" xfId="0" applyNumberFormat="1" applyFont="1" applyFill="1" applyBorder="1" applyAlignment="1">
      <alignment horizontal="center" vertical="center"/>
    </xf>
    <xf numFmtId="164" fontId="34" fillId="5" borderId="20" xfId="0" applyNumberFormat="1" applyFont="1" applyFill="1" applyBorder="1" applyAlignment="1">
      <alignment horizontal="center" vertical="center"/>
    </xf>
    <xf numFmtId="164" fontId="34" fillId="5" borderId="23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28" fillId="5" borderId="19" xfId="0" applyNumberFormat="1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64" fontId="28" fillId="5" borderId="49" xfId="0" applyNumberFormat="1" applyFont="1" applyFill="1" applyBorder="1" applyAlignment="1">
      <alignment horizontal="center" vertical="center"/>
    </xf>
    <xf numFmtId="164" fontId="11" fillId="0" borderId="48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64" fontId="17" fillId="2" borderId="1" xfId="0" applyNumberFormat="1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164" fontId="17" fillId="2" borderId="3" xfId="0" applyNumberFormat="1" applyFont="1" applyFill="1" applyBorder="1" applyAlignment="1">
      <alignment horizontal="center" vertical="center"/>
    </xf>
    <xf numFmtId="164" fontId="12" fillId="0" borderId="48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1" fillId="2" borderId="48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164" fontId="1" fillId="5" borderId="48" xfId="0" applyNumberFormat="1" applyFont="1" applyFill="1" applyBorder="1" applyAlignment="1">
      <alignment horizontal="center" vertical="center"/>
    </xf>
    <xf numFmtId="164" fontId="1" fillId="5" borderId="11" xfId="0" applyNumberFormat="1" applyFont="1" applyFill="1" applyBorder="1" applyAlignment="1">
      <alignment horizontal="center" vertical="center"/>
    </xf>
    <xf numFmtId="164" fontId="1" fillId="5" borderId="49" xfId="0" applyNumberFormat="1" applyFont="1" applyFill="1" applyBorder="1" applyAlignment="1">
      <alignment horizontal="center" vertical="center"/>
    </xf>
    <xf numFmtId="164" fontId="34" fillId="5" borderId="19" xfId="0" applyNumberFormat="1" applyFont="1" applyFill="1" applyBorder="1" applyAlignment="1">
      <alignment horizontal="center" vertical="center"/>
    </xf>
    <xf numFmtId="164" fontId="34" fillId="5" borderId="11" xfId="0" applyNumberFormat="1" applyFont="1" applyFill="1" applyBorder="1" applyAlignment="1">
      <alignment horizontal="center" vertical="center"/>
    </xf>
    <xf numFmtId="164" fontId="34" fillId="5" borderId="49" xfId="0" applyNumberFormat="1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5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8" fillId="4" borderId="54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164" fontId="9" fillId="2" borderId="50" xfId="0" applyNumberFormat="1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164" fontId="9" fillId="2" borderId="51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5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8" fillId="0" borderId="5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164" fontId="9" fillId="2" borderId="48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164" fontId="9" fillId="2" borderId="4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8" fillId="0" borderId="4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4" fontId="9" fillId="2" borderId="1" xfId="0" quotePrefix="1" applyNumberFormat="1" applyFont="1" applyFill="1" applyBorder="1" applyAlignment="1">
      <alignment horizontal="center" vertical="center"/>
    </xf>
    <xf numFmtId="164" fontId="9" fillId="2" borderId="2" xfId="0" quotePrefix="1" applyNumberFormat="1" applyFont="1" applyFill="1" applyBorder="1" applyAlignment="1">
      <alignment horizontal="center" vertical="center"/>
    </xf>
    <xf numFmtId="164" fontId="9" fillId="2" borderId="4" xfId="0" quotePrefix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5" borderId="51" xfId="0" applyNumberFormat="1" applyFont="1" applyFill="1" applyBorder="1" applyAlignment="1">
      <alignment horizontal="center" vertical="center"/>
    </xf>
    <xf numFmtId="164" fontId="1" fillId="5" borderId="20" xfId="0" applyNumberFormat="1" applyFont="1" applyFill="1" applyBorder="1" applyAlignment="1">
      <alignment horizontal="center" vertical="center"/>
    </xf>
    <xf numFmtId="164" fontId="1" fillId="5" borderId="21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28" fillId="5" borderId="53" xfId="0" applyNumberFormat="1" applyFont="1" applyFill="1" applyBorder="1" applyAlignment="1">
      <alignment horizontal="center" vertical="center"/>
    </xf>
    <xf numFmtId="164" fontId="1" fillId="5" borderId="54" xfId="0" applyNumberFormat="1" applyFont="1" applyFill="1" applyBorder="1" applyAlignment="1">
      <alignment horizontal="center" vertical="center"/>
    </xf>
    <xf numFmtId="164" fontId="1" fillId="5" borderId="19" xfId="0" applyNumberFormat="1" applyFont="1" applyFill="1" applyBorder="1" applyAlignment="1">
      <alignment horizontal="center" vertical="center"/>
    </xf>
    <xf numFmtId="164" fontId="1" fillId="5" borderId="23" xfId="0" applyNumberFormat="1" applyFont="1" applyFill="1" applyBorder="1" applyAlignment="1">
      <alignment horizontal="center" vertical="center"/>
    </xf>
    <xf numFmtId="164" fontId="34" fillId="5" borderId="48" xfId="0" applyNumberFormat="1" applyFont="1" applyFill="1" applyBorder="1" applyAlignment="1">
      <alignment horizontal="center" vertical="center"/>
    </xf>
    <xf numFmtId="164" fontId="9" fillId="3" borderId="67" xfId="0" applyNumberFormat="1" applyFont="1" applyFill="1" applyBorder="1" applyAlignment="1">
      <alignment horizontal="center" vertical="center"/>
    </xf>
    <xf numFmtId="164" fontId="9" fillId="3" borderId="97" xfId="0" applyNumberFormat="1" applyFont="1" applyFill="1" applyBorder="1" applyAlignment="1">
      <alignment horizontal="center" vertical="center"/>
    </xf>
    <xf numFmtId="164" fontId="9" fillId="3" borderId="95" xfId="0" applyNumberFormat="1" applyFont="1" applyFill="1" applyBorder="1" applyAlignment="1">
      <alignment horizontal="center" vertical="center"/>
    </xf>
    <xf numFmtId="164" fontId="10" fillId="3" borderId="66" xfId="0" applyNumberFormat="1" applyFont="1" applyFill="1" applyBorder="1" applyAlignment="1">
      <alignment horizontal="center" vertical="center"/>
    </xf>
    <xf numFmtId="164" fontId="10" fillId="3" borderId="95" xfId="0" applyNumberFormat="1" applyFont="1" applyFill="1" applyBorder="1" applyAlignment="1">
      <alignment horizontal="center" vertical="center"/>
    </xf>
    <xf numFmtId="164" fontId="9" fillId="3" borderId="68" xfId="0" applyNumberFormat="1" applyFont="1" applyFill="1" applyBorder="1" applyAlignment="1">
      <alignment horizontal="center" vertical="center"/>
    </xf>
    <xf numFmtId="164" fontId="28" fillId="5" borderId="42" xfId="0" applyNumberFormat="1" applyFont="1" applyFill="1" applyBorder="1" applyAlignment="1">
      <alignment horizontal="center" vertical="center"/>
    </xf>
    <xf numFmtId="164" fontId="28" fillId="5" borderId="43" xfId="0" applyNumberFormat="1" applyFont="1" applyFill="1" applyBorder="1" applyAlignment="1">
      <alignment horizontal="center" vertical="center"/>
    </xf>
    <xf numFmtId="164" fontId="28" fillId="5" borderId="102" xfId="0" applyNumberFormat="1" applyFont="1" applyFill="1" applyBorder="1" applyAlignment="1">
      <alignment horizontal="center" vertical="center"/>
    </xf>
    <xf numFmtId="164" fontId="1" fillId="5" borderId="102" xfId="0" applyNumberFormat="1" applyFont="1" applyFill="1" applyBorder="1" applyAlignment="1">
      <alignment horizontal="center" vertical="center"/>
    </xf>
    <xf numFmtId="164" fontId="1" fillId="5" borderId="42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88" xfId="0" applyFont="1" applyFill="1" applyBorder="1" applyAlignment="1">
      <alignment horizontal="center" vertical="center"/>
    </xf>
    <xf numFmtId="164" fontId="9" fillId="3" borderId="96" xfId="0" applyNumberFormat="1" applyFont="1" applyFill="1" applyBorder="1" applyAlignment="1">
      <alignment horizontal="center" vertical="center"/>
    </xf>
    <xf numFmtId="164" fontId="34" fillId="5" borderId="32" xfId="0" applyNumberFormat="1" applyFont="1" applyFill="1" applyBorder="1" applyAlignment="1">
      <alignment horizontal="center" vertical="center"/>
    </xf>
    <xf numFmtId="164" fontId="34" fillId="5" borderId="33" xfId="0" applyNumberFormat="1" applyFont="1" applyFill="1" applyBorder="1" applyAlignment="1">
      <alignment horizontal="center" vertical="center"/>
    </xf>
    <xf numFmtId="164" fontId="34" fillId="5" borderId="31" xfId="0" applyNumberFormat="1" applyFont="1" applyFill="1" applyBorder="1" applyAlignment="1">
      <alignment horizontal="center" vertical="center"/>
    </xf>
    <xf numFmtId="164" fontId="34" fillId="5" borderId="78" xfId="0" applyNumberFormat="1" applyFont="1" applyFill="1" applyBorder="1" applyAlignment="1">
      <alignment horizontal="center" vertical="center"/>
    </xf>
    <xf numFmtId="164" fontId="11" fillId="0" borderId="65" xfId="0" applyNumberFormat="1" applyFont="1" applyBorder="1" applyAlignment="1">
      <alignment horizontal="center" vertical="center"/>
    </xf>
    <xf numFmtId="164" fontId="11" fillId="0" borderId="78" xfId="0" applyNumberFormat="1" applyFont="1" applyBorder="1" applyAlignment="1">
      <alignment horizontal="center" vertical="center"/>
    </xf>
    <xf numFmtId="164" fontId="12" fillId="0" borderId="65" xfId="0" applyNumberFormat="1" applyFont="1" applyBorder="1" applyAlignment="1">
      <alignment horizontal="center" vertical="center"/>
    </xf>
    <xf numFmtId="164" fontId="12" fillId="0" borderId="78" xfId="0" applyNumberFormat="1" applyFont="1" applyBorder="1" applyAlignment="1">
      <alignment horizontal="center" vertical="center"/>
    </xf>
    <xf numFmtId="164" fontId="11" fillId="0" borderId="41" xfId="0" applyNumberFormat="1" applyFont="1" applyBorder="1" applyAlignment="1">
      <alignment horizontal="center" vertical="center"/>
    </xf>
    <xf numFmtId="164" fontId="11" fillId="0" borderId="99" xfId="0" applyNumberFormat="1" applyFont="1" applyBorder="1" applyAlignment="1">
      <alignment horizontal="center" vertical="center"/>
    </xf>
    <xf numFmtId="164" fontId="12" fillId="0" borderId="41" xfId="0" applyNumberFormat="1" applyFont="1" applyBorder="1" applyAlignment="1">
      <alignment horizontal="center" vertical="center"/>
    </xf>
    <xf numFmtId="164" fontId="12" fillId="0" borderId="99" xfId="0" applyNumberFormat="1" applyFont="1" applyBorder="1" applyAlignment="1">
      <alignment horizontal="center" vertical="center"/>
    </xf>
    <xf numFmtId="0" fontId="1" fillId="3" borderId="65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left" vertical="center"/>
    </xf>
    <xf numFmtId="0" fontId="1" fillId="3" borderId="78" xfId="0" applyFont="1" applyFill="1" applyBorder="1" applyAlignment="1">
      <alignment horizontal="left" vertical="center"/>
    </xf>
    <xf numFmtId="164" fontId="34" fillId="5" borderId="65" xfId="0" applyNumberFormat="1" applyFont="1" applyFill="1" applyBorder="1" applyAlignment="1">
      <alignment horizontal="center" vertical="center"/>
    </xf>
    <xf numFmtId="164" fontId="1" fillId="5" borderId="31" xfId="0" applyNumberFormat="1" applyFont="1" applyFill="1" applyBorder="1" applyAlignment="1">
      <alignment horizontal="center" vertical="center"/>
    </xf>
    <xf numFmtId="164" fontId="1" fillId="5" borderId="32" xfId="0" applyNumberFormat="1" applyFont="1" applyFill="1" applyBorder="1" applyAlignment="1">
      <alignment horizontal="center" vertical="center"/>
    </xf>
    <xf numFmtId="164" fontId="1" fillId="5" borderId="33" xfId="0" applyNumberFormat="1" applyFont="1" applyFill="1" applyBorder="1" applyAlignment="1">
      <alignment horizontal="center" vertical="center"/>
    </xf>
    <xf numFmtId="164" fontId="1" fillId="5" borderId="43" xfId="0" applyNumberFormat="1" applyFont="1" applyFill="1" applyBorder="1" applyAlignment="1">
      <alignment horizontal="center" vertical="center"/>
    </xf>
    <xf numFmtId="164" fontId="28" fillId="5" borderId="99" xfId="0" applyNumberFormat="1" applyFont="1" applyFill="1" applyBorder="1" applyAlignment="1">
      <alignment horizontal="center" vertical="center"/>
    </xf>
    <xf numFmtId="0" fontId="1" fillId="3" borderId="103" xfId="0" applyFont="1" applyFill="1" applyBorder="1" applyAlignment="1">
      <alignment horizontal="left" vertical="center"/>
    </xf>
    <xf numFmtId="0" fontId="1" fillId="3" borderId="104" xfId="0" applyFont="1" applyFill="1" applyBorder="1" applyAlignment="1">
      <alignment horizontal="left" vertical="center"/>
    </xf>
    <xf numFmtId="0" fontId="1" fillId="3" borderId="105" xfId="0" applyFont="1" applyFill="1" applyBorder="1" applyAlignment="1">
      <alignment horizontal="left" vertical="center"/>
    </xf>
    <xf numFmtId="164" fontId="1" fillId="5" borderId="65" xfId="0" applyNumberFormat="1" applyFont="1" applyFill="1" applyBorder="1" applyAlignment="1">
      <alignment horizontal="center" vertical="center"/>
    </xf>
    <xf numFmtId="164" fontId="28" fillId="5" borderId="31" xfId="0" applyNumberFormat="1" applyFont="1" applyFill="1" applyBorder="1" applyAlignment="1">
      <alignment horizontal="center" vertical="center"/>
    </xf>
    <xf numFmtId="164" fontId="28" fillId="5" borderId="32" xfId="0" applyNumberFormat="1" applyFont="1" applyFill="1" applyBorder="1" applyAlignment="1">
      <alignment horizontal="center" vertical="center"/>
    </xf>
    <xf numFmtId="164" fontId="28" fillId="5" borderId="33" xfId="0" applyNumberFormat="1" applyFont="1" applyFill="1" applyBorder="1" applyAlignment="1">
      <alignment horizontal="center" vertical="center"/>
    </xf>
    <xf numFmtId="164" fontId="1" fillId="5" borderId="78" xfId="0" applyNumberFormat="1" applyFont="1" applyFill="1" applyBorder="1" applyAlignment="1">
      <alignment horizontal="center" vertical="center"/>
    </xf>
    <xf numFmtId="164" fontId="1" fillId="5" borderId="34" xfId="0" applyNumberFormat="1" applyFont="1" applyFill="1" applyBorder="1" applyAlignment="1">
      <alignment horizontal="center" vertical="center"/>
    </xf>
    <xf numFmtId="164" fontId="1" fillId="5" borderId="76" xfId="0" applyNumberFormat="1" applyFont="1" applyFill="1" applyBorder="1" applyAlignment="1">
      <alignment horizontal="center" vertical="center"/>
    </xf>
    <xf numFmtId="164" fontId="28" fillId="5" borderId="35" xfId="0" applyNumberFormat="1" applyFont="1" applyFill="1" applyBorder="1" applyAlignment="1">
      <alignment horizontal="center" vertical="center"/>
    </xf>
    <xf numFmtId="164" fontId="28" fillId="5" borderId="34" xfId="0" applyNumberFormat="1" applyFont="1" applyFill="1" applyBorder="1" applyAlignment="1">
      <alignment horizontal="center" vertical="center"/>
    </xf>
    <xf numFmtId="164" fontId="28" fillId="5" borderId="76" xfId="0" applyNumberFormat="1" applyFont="1" applyFill="1" applyBorder="1" applyAlignment="1">
      <alignment horizontal="center" vertical="center"/>
    </xf>
    <xf numFmtId="164" fontId="11" fillId="0" borderId="93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2" fillId="0" borderId="93" xfId="0" applyNumberFormat="1" applyFont="1" applyBorder="1" applyAlignment="1">
      <alignment horizontal="center" vertical="center"/>
    </xf>
    <xf numFmtId="164" fontId="12" fillId="0" borderId="38" xfId="0" applyNumberFormat="1" applyFont="1" applyBorder="1" applyAlignment="1">
      <alignment horizontal="center" vertical="center"/>
    </xf>
    <xf numFmtId="0" fontId="1" fillId="3" borderId="93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8" xfId="0" applyFont="1" applyFill="1" applyBorder="1" applyAlignment="1">
      <alignment horizontal="left" vertical="center"/>
    </xf>
    <xf numFmtId="164" fontId="34" fillId="5" borderId="93" xfId="0" applyNumberFormat="1" applyFont="1" applyFill="1" applyBorder="1" applyAlignment="1">
      <alignment horizontal="center" vertical="center"/>
    </xf>
    <xf numFmtId="164" fontId="34" fillId="5" borderId="34" xfId="0" applyNumberFormat="1" applyFont="1" applyFill="1" applyBorder="1" applyAlignment="1">
      <alignment horizontal="center" vertical="center"/>
    </xf>
    <xf numFmtId="164" fontId="34" fillId="5" borderId="76" xfId="0" applyNumberFormat="1" applyFont="1" applyFill="1" applyBorder="1" applyAlignment="1">
      <alignment horizontal="center" vertical="center"/>
    </xf>
    <xf numFmtId="164" fontId="1" fillId="5" borderId="35" xfId="0" applyNumberFormat="1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164" fontId="14" fillId="0" borderId="66" xfId="0" applyNumberFormat="1" applyFont="1" applyBorder="1" applyAlignment="1">
      <alignment horizontal="center" vertical="center"/>
    </xf>
    <xf numFmtId="164" fontId="14" fillId="0" borderId="95" xfId="0" applyNumberFormat="1" applyFont="1" applyBorder="1" applyAlignment="1">
      <alignment horizontal="center" vertical="center"/>
    </xf>
    <xf numFmtId="0" fontId="9" fillId="0" borderId="75" xfId="0" applyFont="1" applyFill="1" applyBorder="1" applyAlignment="1">
      <alignment horizontal="left" vertical="center"/>
    </xf>
    <xf numFmtId="164" fontId="17" fillId="3" borderId="96" xfId="0" applyNumberFormat="1" applyFont="1" applyFill="1" applyBorder="1" applyAlignment="1">
      <alignment horizontal="center" vertical="center"/>
    </xf>
    <xf numFmtId="164" fontId="17" fillId="3" borderId="68" xfId="0" applyNumberFormat="1" applyFont="1" applyFill="1" applyBorder="1" applyAlignment="1">
      <alignment horizontal="center" vertical="center"/>
    </xf>
    <xf numFmtId="164" fontId="17" fillId="3" borderId="67" xfId="0" applyNumberFormat="1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4" borderId="102" xfId="0" applyFont="1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 vertical="center"/>
    </xf>
    <xf numFmtId="164" fontId="17" fillId="3" borderId="95" xfId="0" applyNumberFormat="1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0" fontId="18" fillId="4" borderId="99" xfId="0" applyFont="1" applyFill="1" applyBorder="1" applyAlignment="1">
      <alignment horizontal="center" vertical="center"/>
    </xf>
    <xf numFmtId="164" fontId="19" fillId="0" borderId="37" xfId="0" applyNumberFormat="1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18" fillId="4" borderId="78" xfId="0" applyFont="1" applyFill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/>
    </xf>
    <xf numFmtId="0" fontId="18" fillId="4" borderId="76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left" vertical="center"/>
    </xf>
    <xf numFmtId="164" fontId="11" fillId="0" borderId="30" xfId="0" applyNumberFormat="1" applyFont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8" xfId="0" quotePrefix="1" applyFont="1" applyBorder="1" applyAlignment="1">
      <alignment horizontal="left" vertical="center"/>
    </xf>
    <xf numFmtId="0" fontId="1" fillId="0" borderId="51" xfId="0" quotePrefix="1" applyFont="1" applyBorder="1" applyAlignment="1">
      <alignment horizontal="left" vertical="center"/>
    </xf>
    <xf numFmtId="164" fontId="18" fillId="0" borderId="50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9" fillId="2" borderId="54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18" fillId="0" borderId="54" xfId="0" applyNumberFormat="1" applyFont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164" fontId="18" fillId="0" borderId="2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left" vertical="center"/>
    </xf>
    <xf numFmtId="0" fontId="1" fillId="0" borderId="26" xfId="0" quotePrefix="1" applyFont="1" applyBorder="1" applyAlignment="1">
      <alignment horizontal="left" vertical="center"/>
    </xf>
    <xf numFmtId="0" fontId="1" fillId="0" borderId="19" xfId="0" quotePrefix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0" borderId="52" xfId="0" quotePrefix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8" fillId="0" borderId="47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164" fontId="24" fillId="0" borderId="54" xfId="0" applyNumberFormat="1" applyFont="1" applyBorder="1" applyAlignment="1">
      <alignment horizontal="center" vertical="center"/>
    </xf>
    <xf numFmtId="164" fontId="24" fillId="0" borderId="23" xfId="0" applyNumberFormat="1" applyFont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164" fontId="24" fillId="0" borderId="50" xfId="0" applyNumberFormat="1" applyFont="1" applyBorder="1" applyAlignment="1">
      <alignment horizontal="center" vertical="center"/>
    </xf>
    <xf numFmtId="164" fontId="24" fillId="0" borderId="53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18" fillId="4" borderId="52" xfId="0" applyFont="1" applyFill="1" applyBorder="1" applyAlignment="1">
      <alignment horizontal="center" vertical="center"/>
    </xf>
    <xf numFmtId="0" fontId="18" fillId="4" borderId="51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64" fontId="28" fillId="7" borderId="52" xfId="0" applyNumberFormat="1" applyFont="1" applyFill="1" applyBorder="1" applyAlignment="1">
      <alignment horizontal="center" vertical="center"/>
    </xf>
    <xf numFmtId="164" fontId="28" fillId="7" borderId="8" xfId="0" applyNumberFormat="1" applyFont="1" applyFill="1" applyBorder="1" applyAlignment="1">
      <alignment horizontal="center" vertical="center"/>
    </xf>
    <xf numFmtId="164" fontId="28" fillId="7" borderId="51" xfId="0" applyNumberFormat="1" applyFont="1" applyFill="1" applyBorder="1" applyAlignment="1">
      <alignment horizontal="center" vertical="center"/>
    </xf>
    <xf numFmtId="164" fontId="34" fillId="7" borderId="54" xfId="0" applyNumberFormat="1" applyFont="1" applyFill="1" applyBorder="1" applyAlignment="1">
      <alignment horizontal="center" vertical="center"/>
    </xf>
    <xf numFmtId="164" fontId="34" fillId="7" borderId="21" xfId="0" applyNumberFormat="1" applyFont="1" applyFill="1" applyBorder="1" applyAlignment="1">
      <alignment horizontal="center" vertical="center"/>
    </xf>
    <xf numFmtId="164" fontId="34" fillId="7" borderId="26" xfId="0" applyNumberFormat="1" applyFont="1" applyFill="1" applyBorder="1" applyAlignment="1">
      <alignment horizontal="center" vertical="center"/>
    </xf>
    <xf numFmtId="164" fontId="34" fillId="7" borderId="20" xfId="0" applyNumberFormat="1" applyFont="1" applyFill="1" applyBorder="1" applyAlignment="1">
      <alignment horizontal="center" vertical="center"/>
    </xf>
    <xf numFmtId="164" fontId="28" fillId="7" borderId="20" xfId="0" applyNumberFormat="1" applyFont="1" applyFill="1" applyBorder="1" applyAlignment="1">
      <alignment horizontal="center" vertical="center"/>
    </xf>
    <xf numFmtId="164" fontId="28" fillId="7" borderId="21" xfId="0" applyNumberFormat="1" applyFont="1" applyFill="1" applyBorder="1" applyAlignment="1">
      <alignment horizontal="center" vertical="center"/>
    </xf>
    <xf numFmtId="164" fontId="28" fillId="7" borderId="26" xfId="0" applyNumberFormat="1" applyFont="1" applyFill="1" applyBorder="1" applyAlignment="1">
      <alignment horizontal="center" vertical="center"/>
    </xf>
    <xf numFmtId="164" fontId="34" fillId="7" borderId="11" xfId="0" applyNumberFormat="1" applyFont="1" applyFill="1" applyBorder="1" applyAlignment="1">
      <alignment horizontal="center" vertical="center"/>
    </xf>
    <xf numFmtId="164" fontId="34" fillId="7" borderId="49" xfId="0" applyNumberFormat="1" applyFont="1" applyFill="1" applyBorder="1" applyAlignment="1">
      <alignment horizontal="center" vertical="center"/>
    </xf>
    <xf numFmtId="164" fontId="34" fillId="7" borderId="48" xfId="0" applyNumberFormat="1" applyFont="1" applyFill="1" applyBorder="1" applyAlignment="1">
      <alignment horizontal="center" vertical="center"/>
    </xf>
    <xf numFmtId="164" fontId="34" fillId="7" borderId="19" xfId="0" applyNumberFormat="1" applyFont="1" applyFill="1" applyBorder="1" applyAlignment="1">
      <alignment horizontal="center" vertical="center"/>
    </xf>
    <xf numFmtId="164" fontId="36" fillId="5" borderId="11" xfId="0" applyNumberFormat="1" applyFont="1" applyFill="1" applyBorder="1" applyAlignment="1">
      <alignment horizontal="center" vertical="center"/>
    </xf>
    <xf numFmtId="164" fontId="36" fillId="5" borderId="49" xfId="0" applyNumberFormat="1" applyFont="1" applyFill="1" applyBorder="1" applyAlignment="1">
      <alignment horizontal="center" vertical="center"/>
    </xf>
    <xf numFmtId="164" fontId="36" fillId="5" borderId="21" xfId="0" applyNumberFormat="1" applyFont="1" applyFill="1" applyBorder="1" applyAlignment="1">
      <alignment horizontal="center" vertical="center"/>
    </xf>
    <xf numFmtId="164" fontId="36" fillId="5" borderId="26" xfId="0" applyNumberFormat="1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164" fontId="36" fillId="5" borderId="52" xfId="0" applyNumberFormat="1" applyFont="1" applyFill="1" applyBorder="1" applyAlignment="1">
      <alignment horizontal="center" vertical="center"/>
    </xf>
    <xf numFmtId="164" fontId="36" fillId="5" borderId="8" xfId="0" applyNumberFormat="1" applyFont="1" applyFill="1" applyBorder="1" applyAlignment="1">
      <alignment horizontal="center" vertical="center"/>
    </xf>
    <xf numFmtId="164" fontId="36" fillId="5" borderId="51" xfId="0" applyNumberFormat="1" applyFont="1" applyFill="1" applyBorder="1" applyAlignment="1">
      <alignment horizontal="center" vertical="center"/>
    </xf>
    <xf numFmtId="164" fontId="28" fillId="5" borderId="48" xfId="0" applyNumberFormat="1" applyFont="1" applyFill="1" applyBorder="1" applyAlignment="1">
      <alignment horizontal="center" vertical="center"/>
    </xf>
    <xf numFmtId="164" fontId="36" fillId="5" borderId="19" xfId="0" applyNumberFormat="1" applyFont="1" applyFill="1" applyBorder="1" applyAlignment="1">
      <alignment horizontal="center" vertical="center"/>
    </xf>
    <xf numFmtId="164" fontId="36" fillId="5" borderId="54" xfId="0" applyNumberFormat="1" applyFont="1" applyFill="1" applyBorder="1" applyAlignment="1">
      <alignment horizontal="center" vertical="center"/>
    </xf>
    <xf numFmtId="164" fontId="36" fillId="5" borderId="20" xfId="0" applyNumberFormat="1" applyFont="1" applyFill="1" applyBorder="1" applyAlignment="1">
      <alignment horizontal="center" vertical="center"/>
    </xf>
    <xf numFmtId="0" fontId="23" fillId="4" borderId="54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/>
    </xf>
    <xf numFmtId="164" fontId="28" fillId="5" borderId="69" xfId="0" applyNumberFormat="1" applyFont="1" applyFill="1" applyBorder="1" applyAlignment="1">
      <alignment horizontal="center" vertical="center"/>
    </xf>
    <xf numFmtId="164" fontId="28" fillId="5" borderId="17" xfId="0" applyNumberFormat="1" applyFont="1" applyFill="1" applyBorder="1" applyAlignment="1">
      <alignment horizontal="center" vertical="center"/>
    </xf>
    <xf numFmtId="164" fontId="28" fillId="5" borderId="28" xfId="0" applyNumberFormat="1" applyFont="1" applyFill="1" applyBorder="1" applyAlignment="1">
      <alignment horizontal="center" vertical="center"/>
    </xf>
    <xf numFmtId="164" fontId="34" fillId="5" borderId="69" xfId="0" applyNumberFormat="1" applyFont="1" applyFill="1" applyBorder="1" applyAlignment="1">
      <alignment horizontal="center" vertical="center"/>
    </xf>
    <xf numFmtId="164" fontId="34" fillId="5" borderId="17" xfId="0" applyNumberFormat="1" applyFont="1" applyFill="1" applyBorder="1" applyAlignment="1">
      <alignment horizontal="center" vertical="center"/>
    </xf>
    <xf numFmtId="164" fontId="34" fillId="5" borderId="28" xfId="0" applyNumberFormat="1" applyFont="1" applyFill="1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164" fontId="11" fillId="0" borderId="88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164" fontId="12" fillId="0" borderId="88" xfId="0" applyNumberFormat="1" applyFont="1" applyBorder="1" applyAlignment="1">
      <alignment horizontal="center" vertical="center"/>
    </xf>
    <xf numFmtId="164" fontId="28" fillId="5" borderId="88" xfId="0" applyNumberFormat="1" applyFont="1" applyFill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164" fontId="14" fillId="0" borderId="47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4" borderId="85" xfId="0" applyFont="1" applyFill="1" applyBorder="1" applyAlignment="1">
      <alignment horizontal="center" vertical="center"/>
    </xf>
    <xf numFmtId="0" fontId="18" fillId="4" borderId="86" xfId="0" applyFont="1" applyFill="1" applyBorder="1" applyAlignment="1">
      <alignment horizontal="center" vertical="center"/>
    </xf>
    <xf numFmtId="0" fontId="18" fillId="4" borderId="87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26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85" xfId="0" applyFont="1" applyFill="1" applyBorder="1" applyAlignment="1">
      <alignment horizontal="center" vertical="center"/>
    </xf>
    <xf numFmtId="0" fontId="28" fillId="4" borderId="86" xfId="0" applyFont="1" applyFill="1" applyBorder="1" applyAlignment="1">
      <alignment horizontal="center" vertical="center"/>
    </xf>
    <xf numFmtId="0" fontId="28" fillId="4" borderId="87" xfId="0" applyFont="1" applyFill="1" applyBorder="1" applyAlignment="1">
      <alignment horizontal="center" vertical="center"/>
    </xf>
    <xf numFmtId="164" fontId="34" fillId="5" borderId="102" xfId="0" applyNumberFormat="1" applyFont="1" applyFill="1" applyBorder="1" applyAlignment="1">
      <alignment horizontal="center" vertical="center"/>
    </xf>
    <xf numFmtId="164" fontId="34" fillId="5" borderId="42" xfId="0" applyNumberFormat="1" applyFont="1" applyFill="1" applyBorder="1" applyAlignment="1">
      <alignment horizontal="center" vertical="center"/>
    </xf>
    <xf numFmtId="164" fontId="34" fillId="5" borderId="43" xfId="0" applyNumberFormat="1" applyFont="1" applyFill="1" applyBorder="1" applyAlignment="1">
      <alignment horizontal="center" vertical="center"/>
    </xf>
    <xf numFmtId="164" fontId="28" fillId="5" borderId="65" xfId="0" applyNumberFormat="1" applyFont="1" applyFill="1" applyBorder="1" applyAlignment="1">
      <alignment horizontal="center" vertical="center"/>
    </xf>
    <xf numFmtId="164" fontId="28" fillId="5" borderId="78" xfId="0" applyNumberFormat="1" applyFont="1" applyFill="1" applyBorder="1" applyAlignment="1">
      <alignment horizontal="center" vertical="center"/>
    </xf>
    <xf numFmtId="164" fontId="34" fillId="5" borderId="35" xfId="0" applyNumberFormat="1" applyFont="1" applyFill="1" applyBorder="1" applyAlignment="1">
      <alignment horizontal="center" vertical="center"/>
    </xf>
    <xf numFmtId="0" fontId="18" fillId="0" borderId="102" xfId="0" applyFont="1" applyFill="1" applyBorder="1" applyAlignment="1">
      <alignment horizontal="center" vertical="center"/>
    </xf>
    <xf numFmtId="0" fontId="28" fillId="4" borderId="102" xfId="0" applyFont="1" applyFill="1" applyBorder="1" applyAlignment="1">
      <alignment horizontal="center" vertical="center"/>
    </xf>
    <xf numFmtId="0" fontId="28" fillId="4" borderId="43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" fillId="5" borderId="69" xfId="0" applyNumberFormat="1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 vertical="center"/>
    </xf>
    <xf numFmtId="164" fontId="1" fillId="5" borderId="28" xfId="0" applyNumberFormat="1" applyFont="1" applyFill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164" fontId="9" fillId="2" borderId="27" xfId="0" applyNumberFormat="1" applyFon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8" xfId="0" applyNumberFormat="1" applyFont="1" applyFill="1" applyBorder="1" applyAlignment="1">
      <alignment horizontal="center" vertical="center"/>
    </xf>
    <xf numFmtId="0" fontId="1" fillId="0" borderId="69" xfId="0" applyFont="1" applyBorder="1" applyAlignment="1">
      <alignment horizontal="left" vertical="center"/>
    </xf>
    <xf numFmtId="0" fontId="1" fillId="0" borderId="17" xfId="0" quotePrefix="1" applyFont="1" applyBorder="1" applyAlignment="1">
      <alignment horizontal="left" vertical="center"/>
    </xf>
    <xf numFmtId="0" fontId="1" fillId="0" borderId="28" xfId="0" quotePrefix="1" applyFont="1" applyBorder="1" applyAlignment="1">
      <alignment horizontal="left" vertical="center"/>
    </xf>
    <xf numFmtId="0" fontId="35" fillId="0" borderId="69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0" borderId="88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8" fillId="0" borderId="5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64" fontId="27" fillId="5" borderId="69" xfId="0" applyNumberFormat="1" applyFont="1" applyFill="1" applyBorder="1" applyAlignment="1">
      <alignment horizontal="center" vertical="center"/>
    </xf>
    <xf numFmtId="164" fontId="27" fillId="5" borderId="17" xfId="0" applyNumberFormat="1" applyFont="1" applyFill="1" applyBorder="1" applyAlignment="1">
      <alignment horizontal="center" vertical="center"/>
    </xf>
    <xf numFmtId="164" fontId="27" fillId="5" borderId="88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0" fontId="18" fillId="0" borderId="74" xfId="0" applyFont="1" applyFill="1" applyBorder="1" applyAlignment="1">
      <alignment horizontal="center" vertical="center"/>
    </xf>
    <xf numFmtId="164" fontId="17" fillId="3" borderId="62" xfId="0" applyNumberFormat="1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/>
    </xf>
    <xf numFmtId="0" fontId="18" fillId="4" borderId="60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164" fontId="17" fillId="3" borderId="70" xfId="0" applyNumberFormat="1" applyFont="1" applyFill="1" applyBorder="1" applyAlignment="1">
      <alignment horizontal="center" vertical="center"/>
    </xf>
    <xf numFmtId="164" fontId="17" fillId="3" borderId="64" xfId="0" applyNumberFormat="1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left" vertical="center"/>
    </xf>
    <xf numFmtId="0" fontId="0" fillId="3" borderId="30" xfId="0" applyFont="1" applyFill="1" applyBorder="1" applyAlignment="1">
      <alignment horizontal="left" vertical="center"/>
    </xf>
    <xf numFmtId="164" fontId="14" fillId="0" borderId="77" xfId="0" applyNumberFormat="1" applyFont="1" applyBorder="1" applyAlignment="1">
      <alignment horizontal="center" vertical="center"/>
    </xf>
    <xf numFmtId="0" fontId="18" fillId="4" borderId="61" xfId="0" applyFont="1" applyFill="1" applyBorder="1" applyAlignment="1">
      <alignment horizontal="center" vertical="center"/>
    </xf>
    <xf numFmtId="164" fontId="28" fillId="5" borderId="80" xfId="0" applyNumberFormat="1" applyFont="1" applyFill="1" applyBorder="1" applyAlignment="1">
      <alignment horizontal="center" vertical="center"/>
    </xf>
    <xf numFmtId="164" fontId="28" fillId="5" borderId="79" xfId="0" applyNumberFormat="1" applyFont="1" applyFill="1" applyBorder="1" applyAlignment="1">
      <alignment horizontal="center" vertical="center"/>
    </xf>
    <xf numFmtId="164" fontId="34" fillId="5" borderId="79" xfId="0" applyNumberFormat="1" applyFont="1" applyFill="1" applyBorder="1" applyAlignment="1">
      <alignment horizontal="center" vertical="center"/>
    </xf>
    <xf numFmtId="164" fontId="12" fillId="0" borderId="81" xfId="0" applyNumberFormat="1" applyFont="1" applyBorder="1" applyAlignment="1">
      <alignment horizontal="center" vertical="center"/>
    </xf>
    <xf numFmtId="164" fontId="28" fillId="5" borderId="92" xfId="0" applyNumberFormat="1" applyFont="1" applyFill="1" applyBorder="1" applyAlignment="1">
      <alignment horizontal="center" vertical="center"/>
    </xf>
    <xf numFmtId="164" fontId="34" fillId="5" borderId="80" xfId="0" applyNumberFormat="1" applyFont="1" applyFill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164" fontId="28" fillId="5" borderId="84" xfId="0" applyNumberFormat="1" applyFont="1" applyFill="1" applyBorder="1" applyAlignment="1">
      <alignment horizontal="center" vertical="center"/>
    </xf>
    <xf numFmtId="164" fontId="28" fillId="5" borderId="83" xfId="0" applyNumberFormat="1" applyFont="1" applyFill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164" fontId="17" fillId="3" borderId="82" xfId="0" applyNumberFormat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left" vertical="center"/>
    </xf>
    <xf numFmtId="0" fontId="0" fillId="3" borderId="36" xfId="0" applyFont="1" applyFill="1" applyBorder="1" applyAlignment="1">
      <alignment horizontal="left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164" fontId="28" fillId="5" borderId="116" xfId="0" applyNumberFormat="1" applyFont="1" applyFill="1" applyBorder="1" applyAlignment="1">
      <alignment horizontal="center" vertical="center"/>
    </xf>
    <xf numFmtId="164" fontId="28" fillId="5" borderId="114" xfId="0" applyNumberFormat="1" applyFont="1" applyFill="1" applyBorder="1" applyAlignment="1">
      <alignment horizontal="center" vertical="center"/>
    </xf>
    <xf numFmtId="164" fontId="28" fillId="5" borderId="117" xfId="0" applyNumberFormat="1" applyFont="1" applyFill="1" applyBorder="1" applyAlignment="1">
      <alignment horizontal="center" vertical="center"/>
    </xf>
    <xf numFmtId="164" fontId="11" fillId="0" borderId="113" xfId="0" applyNumberFormat="1" applyFont="1" applyBorder="1" applyAlignment="1">
      <alignment horizontal="center" vertical="center"/>
    </xf>
    <xf numFmtId="164" fontId="11" fillId="0" borderId="117" xfId="0" applyNumberFormat="1" applyFont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28" xfId="0" applyNumberFormat="1" applyFont="1" applyFill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39" xfId="0" applyNumberFormat="1" applyFont="1" applyBorder="1" applyAlignment="1">
      <alignment horizontal="center" vertical="center"/>
    </xf>
    <xf numFmtId="164" fontId="1" fillId="2" borderId="116" xfId="0" applyNumberFormat="1" applyFont="1" applyFill="1" applyBorder="1" applyAlignment="1">
      <alignment horizontal="center" vertical="center"/>
    </xf>
    <xf numFmtId="164" fontId="1" fillId="2" borderId="114" xfId="0" applyNumberFormat="1" applyFont="1" applyFill="1" applyBorder="1" applyAlignment="1">
      <alignment horizontal="center" vertical="center"/>
    </xf>
    <xf numFmtId="164" fontId="1" fillId="2" borderId="115" xfId="0" applyNumberFormat="1" applyFont="1" applyFill="1" applyBorder="1" applyAlignment="1">
      <alignment horizontal="center" vertical="center"/>
    </xf>
    <xf numFmtId="164" fontId="1" fillId="0" borderId="85" xfId="0" applyNumberFormat="1" applyFont="1" applyBorder="1" applyAlignment="1">
      <alignment horizontal="center" vertical="center"/>
    </xf>
    <xf numFmtId="164" fontId="1" fillId="0" borderId="91" xfId="0" applyNumberFormat="1" applyFont="1" applyBorder="1" applyAlignment="1">
      <alignment horizontal="center" vertical="center"/>
    </xf>
    <xf numFmtId="164" fontId="34" fillId="5" borderId="125" xfId="0" applyNumberFormat="1" applyFont="1" applyFill="1" applyBorder="1" applyAlignment="1">
      <alignment horizontal="center" vertical="center"/>
    </xf>
    <xf numFmtId="164" fontId="34" fillId="5" borderId="123" xfId="0" applyNumberFormat="1" applyFont="1" applyFill="1" applyBorder="1" applyAlignment="1">
      <alignment horizontal="center" vertical="center"/>
    </xf>
    <xf numFmtId="164" fontId="34" fillId="5" borderId="126" xfId="0" applyNumberFormat="1" applyFont="1" applyFill="1" applyBorder="1" applyAlignment="1">
      <alignment horizontal="center" vertical="center"/>
    </xf>
    <xf numFmtId="164" fontId="11" fillId="0" borderId="47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164" fontId="28" fillId="5" borderId="24" xfId="0" applyNumberFormat="1" applyFont="1" applyFill="1" applyBorder="1" applyAlignment="1">
      <alignment horizontal="center" vertical="center"/>
    </xf>
    <xf numFmtId="164" fontId="28" fillId="5" borderId="10" xfId="0" applyNumberFormat="1" applyFont="1" applyFill="1" applyBorder="1" applyAlignment="1">
      <alignment horizontal="center" vertical="center"/>
    </xf>
    <xf numFmtId="164" fontId="28" fillId="5" borderId="57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164" fontId="17" fillId="2" borderId="24" xfId="0" applyNumberFormat="1" applyFont="1" applyFill="1" applyBorder="1" applyAlignment="1">
      <alignment horizontal="center" vertical="center"/>
    </xf>
    <xf numFmtId="164" fontId="17" fillId="2" borderId="57" xfId="0" applyNumberFormat="1" applyFont="1" applyFill="1" applyBorder="1" applyAlignment="1">
      <alignment horizontal="center" vertical="center"/>
    </xf>
    <xf numFmtId="0" fontId="1" fillId="4" borderId="116" xfId="0" applyFont="1" applyFill="1" applyBorder="1" applyAlignment="1">
      <alignment horizontal="center" vertical="center"/>
    </xf>
    <xf numFmtId="0" fontId="1" fillId="4" borderId="117" xfId="0" applyFont="1" applyFill="1" applyBorder="1" applyAlignment="1">
      <alignment horizontal="center" vertical="center"/>
    </xf>
    <xf numFmtId="0" fontId="18" fillId="4" borderId="113" xfId="0" applyFont="1" applyFill="1" applyBorder="1" applyAlignment="1">
      <alignment horizontal="center" vertical="center"/>
    </xf>
    <xf numFmtId="0" fontId="18" fillId="4" borderId="115" xfId="0" applyFont="1" applyFill="1" applyBorder="1" applyAlignment="1">
      <alignment horizontal="center" vertical="center"/>
    </xf>
    <xf numFmtId="0" fontId="18" fillId="4" borderId="116" xfId="0" applyFont="1" applyFill="1" applyBorder="1" applyAlignment="1">
      <alignment horizontal="center" vertical="center"/>
    </xf>
    <xf numFmtId="0" fontId="1" fillId="4" borderId="115" xfId="0" applyFont="1" applyFill="1" applyBorder="1" applyAlignment="1">
      <alignment horizontal="center" vertical="center"/>
    </xf>
    <xf numFmtId="164" fontId="12" fillId="0" borderId="113" xfId="0" applyNumberFormat="1" applyFont="1" applyBorder="1" applyAlignment="1">
      <alignment horizontal="center" vertical="center"/>
    </xf>
    <xf numFmtId="164" fontId="12" fillId="0" borderId="11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8" fillId="0" borderId="113" xfId="0" applyFont="1" applyFill="1" applyBorder="1" applyAlignment="1">
      <alignment horizontal="center" vertical="center"/>
    </xf>
    <xf numFmtId="0" fontId="18" fillId="0" borderId="115" xfId="0" applyFont="1" applyFill="1" applyBorder="1" applyAlignment="1">
      <alignment horizontal="center" vertical="center"/>
    </xf>
    <xf numFmtId="0" fontId="18" fillId="0" borderId="116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164" fontId="17" fillId="5" borderId="0" xfId="0" applyNumberFormat="1" applyFont="1" applyFill="1" applyBorder="1" applyAlignment="1">
      <alignment horizontal="center" vertical="center"/>
    </xf>
    <xf numFmtId="164" fontId="17" fillId="2" borderId="10" xfId="0" applyNumberFormat="1" applyFont="1" applyFill="1" applyBorder="1" applyAlignment="1">
      <alignment horizontal="center" vertical="center"/>
    </xf>
    <xf numFmtId="164" fontId="17" fillId="5" borderId="6" xfId="0" applyNumberFormat="1" applyFont="1" applyFill="1" applyBorder="1" applyAlignment="1">
      <alignment horizontal="center" vertical="center"/>
    </xf>
    <xf numFmtId="164" fontId="13" fillId="0" borderId="47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164" fontId="1" fillId="0" borderId="87" xfId="0" applyNumberFormat="1" applyFont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88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164" fontId="1" fillId="2" borderId="125" xfId="0" applyNumberFormat="1" applyFont="1" applyFill="1" applyBorder="1" applyAlignment="1">
      <alignment horizontal="center" vertical="center"/>
    </xf>
    <xf numFmtId="164" fontId="1" fillId="2" borderId="123" xfId="0" applyNumberFormat="1" applyFont="1" applyFill="1" applyBorder="1" applyAlignment="1">
      <alignment horizontal="center" vertical="center"/>
    </xf>
    <xf numFmtId="164" fontId="1" fillId="2" borderId="124" xfId="0" applyNumberFormat="1" applyFont="1" applyFill="1" applyBorder="1" applyAlignment="1">
      <alignment horizontal="center" vertical="center"/>
    </xf>
    <xf numFmtId="164" fontId="1" fillId="2" borderId="107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56" xfId="0" applyNumberFormat="1" applyFont="1" applyFill="1" applyBorder="1" applyAlignment="1">
      <alignment horizontal="center" vertical="center"/>
    </xf>
    <xf numFmtId="0" fontId="1" fillId="2" borderId="110" xfId="0" applyFont="1" applyFill="1" applyBorder="1" applyAlignment="1">
      <alignment horizontal="left" vertical="center"/>
    </xf>
    <xf numFmtId="0" fontId="1" fillId="2" borderId="111" xfId="0" applyFont="1" applyFill="1" applyBorder="1" applyAlignment="1">
      <alignment horizontal="left" vertical="center"/>
    </xf>
    <xf numFmtId="0" fontId="1" fillId="2" borderId="112" xfId="0" applyFont="1" applyFill="1" applyBorder="1" applyAlignment="1">
      <alignment horizontal="left" vertical="center"/>
    </xf>
    <xf numFmtId="0" fontId="1" fillId="2" borderId="119" xfId="0" applyFont="1" applyFill="1" applyBorder="1" applyAlignment="1">
      <alignment horizontal="left" vertical="center"/>
    </xf>
    <xf numFmtId="0" fontId="1" fillId="2" borderId="120" xfId="0" applyFont="1" applyFill="1" applyBorder="1" applyAlignment="1">
      <alignment horizontal="left" vertical="center"/>
    </xf>
    <xf numFmtId="0" fontId="1" fillId="2" borderId="121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4" borderId="85" xfId="0" applyFont="1" applyFill="1" applyBorder="1" applyAlignment="1">
      <alignment horizontal="center" vertical="center"/>
    </xf>
    <xf numFmtId="0" fontId="1" fillId="4" borderId="86" xfId="0" applyFont="1" applyFill="1" applyBorder="1" applyAlignment="1">
      <alignment horizontal="center" vertical="center"/>
    </xf>
    <xf numFmtId="0" fontId="1" fillId="4" borderId="91" xfId="0" applyFon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106" xfId="0" applyNumberFormat="1" applyFill="1" applyBorder="1" applyAlignment="1">
      <alignment horizontal="center" vertical="center"/>
    </xf>
    <xf numFmtId="164" fontId="0" fillId="2" borderId="109" xfId="0" applyNumberFormat="1" applyFill="1" applyBorder="1" applyAlignment="1">
      <alignment horizontal="center" vertical="center"/>
    </xf>
    <xf numFmtId="164" fontId="0" fillId="2" borderId="118" xfId="0" applyNumberFormat="1" applyFill="1" applyBorder="1" applyAlignment="1">
      <alignment horizontal="center" vertical="center"/>
    </xf>
    <xf numFmtId="164" fontId="0" fillId="2" borderId="90" xfId="0" applyNumberFormat="1" applyFill="1" applyBorder="1" applyAlignment="1">
      <alignment horizontal="center" vertical="center"/>
    </xf>
    <xf numFmtId="164" fontId="1" fillId="2" borderId="89" xfId="0" applyNumberFormat="1" applyFont="1" applyFill="1" applyBorder="1" applyAlignment="1">
      <alignment horizontal="center" vertical="center"/>
    </xf>
    <xf numFmtId="164" fontId="1" fillId="2" borderId="91" xfId="0" applyNumberFormat="1" applyFont="1" applyFill="1" applyBorder="1" applyAlignment="1">
      <alignment horizontal="center" vertical="center"/>
    </xf>
    <xf numFmtId="164" fontId="1" fillId="2" borderId="86" xfId="0" applyNumberFormat="1" applyFont="1" applyFill="1" applyBorder="1" applyAlignment="1">
      <alignment horizontal="center" vertical="center"/>
    </xf>
    <xf numFmtId="164" fontId="28" fillId="0" borderId="85" xfId="0" applyNumberFormat="1" applyFont="1" applyBorder="1" applyAlignment="1">
      <alignment horizontal="center" vertical="center"/>
    </xf>
    <xf numFmtId="164" fontId="28" fillId="0" borderId="91" xfId="0" applyNumberFormat="1" applyFont="1" applyBorder="1" applyAlignment="1">
      <alignment horizontal="center" vertical="center"/>
    </xf>
    <xf numFmtId="164" fontId="28" fillId="0" borderId="86" xfId="0" applyNumberFormat="1" applyFont="1" applyBorder="1" applyAlignment="1">
      <alignment horizontal="center" vertical="center"/>
    </xf>
    <xf numFmtId="164" fontId="34" fillId="5" borderId="55" xfId="0" applyNumberFormat="1" applyFont="1" applyFill="1" applyBorder="1" applyAlignment="1">
      <alignment horizontal="center" vertical="center"/>
    </xf>
    <xf numFmtId="164" fontId="34" fillId="5" borderId="16" xfId="0" applyNumberFormat="1" applyFont="1" applyFill="1" applyBorder="1" applyAlignment="1">
      <alignment horizontal="center" vertical="center"/>
    </xf>
    <xf numFmtId="164" fontId="34" fillId="5" borderId="108" xfId="0" applyNumberFormat="1" applyFont="1" applyFill="1" applyBorder="1" applyAlignment="1">
      <alignment horizontal="center" vertical="center"/>
    </xf>
    <xf numFmtId="164" fontId="34" fillId="5" borderId="107" xfId="0" applyNumberFormat="1" applyFont="1" applyFill="1" applyBorder="1" applyAlignment="1">
      <alignment horizontal="center" vertical="center"/>
    </xf>
    <xf numFmtId="164" fontId="34" fillId="5" borderId="122" xfId="0" applyNumberFormat="1" applyFont="1" applyFill="1" applyBorder="1" applyAlignment="1">
      <alignment horizontal="center" vertical="center"/>
    </xf>
    <xf numFmtId="164" fontId="34" fillId="5" borderId="124" xfId="0" applyNumberFormat="1" applyFont="1" applyFill="1" applyBorder="1" applyAlignment="1">
      <alignment horizontal="center" vertical="center"/>
    </xf>
    <xf numFmtId="164" fontId="28" fillId="5" borderId="113" xfId="0" applyNumberFormat="1" applyFont="1" applyFill="1" applyBorder="1" applyAlignment="1">
      <alignment horizontal="center" vertical="center"/>
    </xf>
    <xf numFmtId="164" fontId="28" fillId="5" borderId="115" xfId="0" applyNumberFormat="1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164" fontId="12" fillId="0" borderId="110" xfId="0" applyNumberFormat="1" applyFont="1" applyBorder="1" applyAlignment="1">
      <alignment horizontal="center" vertical="center"/>
    </xf>
    <xf numFmtId="164" fontId="12" fillId="0" borderId="112" xfId="0" applyNumberFormat="1" applyFont="1" applyBorder="1" applyAlignment="1">
      <alignment horizontal="center" vertical="center"/>
    </xf>
    <xf numFmtId="164" fontId="12" fillId="0" borderId="119" xfId="0" applyNumberFormat="1" applyFont="1" applyBorder="1" applyAlignment="1">
      <alignment horizontal="center" vertical="center"/>
    </xf>
    <xf numFmtId="164" fontId="12" fillId="0" borderId="121" xfId="0" applyNumberFormat="1" applyFont="1" applyBorder="1" applyAlignment="1">
      <alignment horizontal="center" vertical="center"/>
    </xf>
    <xf numFmtId="164" fontId="11" fillId="0" borderId="89" xfId="0" applyNumberFormat="1" applyFont="1" applyBorder="1" applyAlignment="1">
      <alignment horizontal="center" vertical="center"/>
    </xf>
    <xf numFmtId="164" fontId="11" fillId="0" borderId="87" xfId="0" applyNumberFormat="1" applyFont="1" applyBorder="1" applyAlignment="1">
      <alignment horizontal="center" vertical="center"/>
    </xf>
    <xf numFmtId="164" fontId="12" fillId="0" borderId="122" xfId="0" applyNumberFormat="1" applyFont="1" applyBorder="1" applyAlignment="1">
      <alignment horizontal="center" vertical="center"/>
    </xf>
    <xf numFmtId="164" fontId="12" fillId="0" borderId="126" xfId="0" applyNumberFormat="1" applyFont="1" applyBorder="1" applyAlignment="1">
      <alignment horizontal="center" vertical="center"/>
    </xf>
    <xf numFmtId="0" fontId="34" fillId="4" borderId="31" xfId="0" applyFont="1" applyFill="1" applyBorder="1" applyAlignment="1">
      <alignment horizontal="center" vertical="center"/>
    </xf>
    <xf numFmtId="0" fontId="34" fillId="4" borderId="33" xfId="0" applyFont="1" applyFill="1" applyBorder="1" applyAlignment="1">
      <alignment horizontal="center" vertical="center"/>
    </xf>
    <xf numFmtId="164" fontId="1" fillId="5" borderId="80" xfId="0" applyNumberFormat="1" applyFont="1" applyFill="1" applyBorder="1" applyAlignment="1">
      <alignment horizontal="center" vertical="center"/>
    </xf>
    <xf numFmtId="164" fontId="1" fillId="5" borderId="79" xfId="0" applyNumberFormat="1" applyFont="1" applyFill="1" applyBorder="1" applyAlignment="1">
      <alignment horizontal="center" vertical="center"/>
    </xf>
    <xf numFmtId="164" fontId="1" fillId="5" borderId="84" xfId="0" applyNumberFormat="1" applyFont="1" applyFill="1" applyBorder="1" applyAlignment="1">
      <alignment horizontal="center" vertical="center"/>
    </xf>
    <xf numFmtId="164" fontId="1" fillId="5" borderId="83" xfId="0" applyNumberFormat="1" applyFont="1" applyFill="1" applyBorder="1" applyAlignment="1">
      <alignment horizontal="center" vertical="center"/>
    </xf>
    <xf numFmtId="0" fontId="18" fillId="4" borderId="71" xfId="0" applyFont="1" applyFill="1" applyBorder="1" applyAlignment="1">
      <alignment horizontal="center" vertical="center"/>
    </xf>
    <xf numFmtId="164" fontId="28" fillId="7" borderId="19" xfId="0" applyNumberFormat="1" applyFont="1" applyFill="1" applyBorder="1" applyAlignment="1">
      <alignment horizontal="center" vertical="center"/>
    </xf>
    <xf numFmtId="164" fontId="28" fillId="7" borderId="11" xfId="0" applyNumberFormat="1" applyFont="1" applyFill="1" applyBorder="1" applyAlignment="1">
      <alignment horizontal="center" vertical="center"/>
    </xf>
    <xf numFmtId="164" fontId="28" fillId="7" borderId="49" xfId="0" applyNumberFormat="1" applyFont="1" applyFill="1" applyBorder="1" applyAlignment="1">
      <alignment horizontal="center" vertical="center"/>
    </xf>
    <xf numFmtId="164" fontId="1" fillId="7" borderId="54" xfId="0" applyNumberFormat="1" applyFont="1" applyFill="1" applyBorder="1" applyAlignment="1">
      <alignment horizontal="center" vertical="center"/>
    </xf>
    <xf numFmtId="164" fontId="1" fillId="7" borderId="21" xfId="0" applyNumberFormat="1" applyFont="1" applyFill="1" applyBorder="1" applyAlignment="1">
      <alignment horizontal="center" vertical="center"/>
    </xf>
    <xf numFmtId="164" fontId="1" fillId="7" borderId="26" xfId="0" applyNumberFormat="1" applyFont="1" applyFill="1" applyBorder="1" applyAlignment="1">
      <alignment horizontal="center" vertical="center"/>
    </xf>
    <xf numFmtId="164" fontId="28" fillId="7" borderId="54" xfId="0" applyNumberFormat="1" applyFont="1" applyFill="1" applyBorder="1" applyAlignment="1">
      <alignment horizontal="center" vertical="center"/>
    </xf>
    <xf numFmtId="164" fontId="1" fillId="7" borderId="52" xfId="0" applyNumberFormat="1" applyFont="1" applyFill="1" applyBorder="1" applyAlignment="1">
      <alignment horizontal="center" vertical="center"/>
    </xf>
    <xf numFmtId="164" fontId="1" fillId="7" borderId="8" xfId="0" applyNumberFormat="1" applyFont="1" applyFill="1" applyBorder="1" applyAlignment="1">
      <alignment horizontal="center" vertical="center"/>
    </xf>
    <xf numFmtId="164" fontId="1" fillId="7" borderId="51" xfId="0" applyNumberFormat="1" applyFont="1" applyFill="1" applyBorder="1" applyAlignment="1">
      <alignment horizontal="center" vertical="center"/>
    </xf>
    <xf numFmtId="164" fontId="34" fillId="7" borderId="52" xfId="0" applyNumberFormat="1" applyFont="1" applyFill="1" applyBorder="1" applyAlignment="1">
      <alignment horizontal="center" vertical="center"/>
    </xf>
    <xf numFmtId="164" fontId="34" fillId="7" borderId="8" xfId="0" applyNumberFormat="1" applyFont="1" applyFill="1" applyBorder="1" applyAlignment="1">
      <alignment horizontal="center" vertical="center"/>
    </xf>
    <xf numFmtId="164" fontId="34" fillId="7" borderId="51" xfId="0" applyNumberFormat="1" applyFont="1" applyFill="1" applyBorder="1" applyAlignment="1">
      <alignment horizontal="center" vertical="center"/>
    </xf>
    <xf numFmtId="164" fontId="34" fillId="7" borderId="23" xfId="0" applyNumberFormat="1" applyFont="1" applyFill="1" applyBorder="1" applyAlignment="1">
      <alignment horizontal="center" vertical="center"/>
    </xf>
    <xf numFmtId="164" fontId="28" fillId="7" borderId="23" xfId="0" applyNumberFormat="1" applyFont="1" applyFill="1" applyBorder="1" applyAlignment="1">
      <alignment horizontal="center" vertical="center"/>
    </xf>
    <xf numFmtId="164" fontId="34" fillId="5" borderId="92" xfId="0" applyNumberFormat="1" applyFont="1" applyFill="1" applyBorder="1" applyAlignment="1">
      <alignment horizontal="center" vertical="center"/>
    </xf>
    <xf numFmtId="164" fontId="28" fillId="5" borderId="93" xfId="0" applyNumberFormat="1" applyFont="1" applyFill="1" applyBorder="1" applyAlignment="1">
      <alignment horizontal="center" vertical="center"/>
    </xf>
    <xf numFmtId="0" fontId="2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164" fontId="34" fillId="5" borderId="84" xfId="0" applyNumberFormat="1" applyFont="1" applyFill="1" applyBorder="1" applyAlignment="1">
      <alignment horizontal="center" vertical="center"/>
    </xf>
    <xf numFmtId="164" fontId="34" fillId="5" borderId="83" xfId="0" applyNumberFormat="1" applyFont="1" applyFill="1" applyBorder="1" applyAlignment="1">
      <alignment horizontal="center" vertical="center"/>
    </xf>
    <xf numFmtId="164" fontId="38" fillId="5" borderId="84" xfId="0" applyNumberFormat="1" applyFont="1" applyFill="1" applyBorder="1" applyAlignment="1">
      <alignment horizontal="center" vertical="center"/>
    </xf>
    <xf numFmtId="164" fontId="38" fillId="5" borderId="83" xfId="0" applyNumberFormat="1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left" vertical="center"/>
    </xf>
    <xf numFmtId="0" fontId="0" fillId="3" borderId="78" xfId="0" applyFont="1" applyFill="1" applyBorder="1" applyAlignment="1">
      <alignment horizontal="left" vertical="center"/>
    </xf>
    <xf numFmtId="0" fontId="18" fillId="5" borderId="60" xfId="0" applyFont="1" applyFill="1" applyBorder="1" applyAlignment="1">
      <alignment horizontal="center" vertical="center"/>
    </xf>
    <xf numFmtId="164" fontId="38" fillId="5" borderId="33" xfId="0" applyNumberFormat="1" applyFont="1" applyFill="1" applyBorder="1" applyAlignment="1">
      <alignment horizontal="center" vertical="center"/>
    </xf>
    <xf numFmtId="164" fontId="38" fillId="5" borderId="31" xfId="0" applyNumberFormat="1" applyFont="1" applyFill="1" applyBorder="1" applyAlignment="1">
      <alignment horizontal="center" vertical="center"/>
    </xf>
    <xf numFmtId="164" fontId="38" fillId="5" borderId="35" xfId="0" applyNumberFormat="1" applyFont="1" applyFill="1" applyBorder="1" applyAlignment="1">
      <alignment horizontal="center" vertical="center"/>
    </xf>
    <xf numFmtId="164" fontId="38" fillId="5" borderId="76" xfId="0" applyNumberFormat="1" applyFont="1" applyFill="1" applyBorder="1" applyAlignment="1">
      <alignment horizontal="center" vertical="center"/>
    </xf>
    <xf numFmtId="164" fontId="36" fillId="5" borderId="85" xfId="0" applyNumberFormat="1" applyFont="1" applyFill="1" applyBorder="1" applyAlignment="1">
      <alignment horizontal="center" vertical="center"/>
    </xf>
    <xf numFmtId="164" fontId="36" fillId="5" borderId="91" xfId="0" applyNumberFormat="1" applyFont="1" applyFill="1" applyBorder="1" applyAlignment="1">
      <alignment horizontal="center" vertical="center"/>
    </xf>
    <xf numFmtId="164" fontId="36" fillId="5" borderId="86" xfId="0" applyNumberFormat="1" applyFont="1" applyFill="1" applyBorder="1" applyAlignment="1">
      <alignment horizontal="center" vertical="center"/>
    </xf>
    <xf numFmtId="164" fontId="28" fillId="0" borderId="19" xfId="0" applyNumberFormat="1" applyFont="1" applyBorder="1" applyAlignment="1">
      <alignment horizontal="center" vertical="center"/>
    </xf>
    <xf numFmtId="164" fontId="28" fillId="0" borderId="11" xfId="0" applyNumberFormat="1" applyFont="1" applyBorder="1" applyAlignment="1">
      <alignment horizontal="center" vertical="center"/>
    </xf>
    <xf numFmtId="164" fontId="34" fillId="0" borderId="20" xfId="0" applyNumberFormat="1" applyFont="1" applyBorder="1" applyAlignment="1">
      <alignment horizontal="center" vertical="center"/>
    </xf>
    <xf numFmtId="164" fontId="34" fillId="0" borderId="21" xfId="0" applyNumberFormat="1" applyFont="1" applyBorder="1" applyAlignment="1">
      <alignment horizontal="center" vertical="center"/>
    </xf>
    <xf numFmtId="164" fontId="34" fillId="0" borderId="23" xfId="0" applyNumberFormat="1" applyFont="1" applyBorder="1" applyAlignment="1">
      <alignment horizontal="center" vertical="center"/>
    </xf>
    <xf numFmtId="164" fontId="28" fillId="0" borderId="49" xfId="0" applyNumberFormat="1" applyFont="1" applyBorder="1" applyAlignment="1">
      <alignment horizontal="center" vertical="center"/>
    </xf>
    <xf numFmtId="0" fontId="18" fillId="5" borderId="85" xfId="0" applyFont="1" applyFill="1" applyBorder="1" applyAlignment="1">
      <alignment horizontal="center" vertical="center"/>
    </xf>
    <xf numFmtId="0" fontId="18" fillId="5" borderId="86" xfId="0" applyFont="1" applyFill="1" applyBorder="1" applyAlignment="1">
      <alignment horizontal="center" vertical="center"/>
    </xf>
    <xf numFmtId="0" fontId="23" fillId="4" borderId="9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/>
    </xf>
    <xf numFmtId="0" fontId="23" fillId="4" borderId="65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78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164" fontId="36" fillId="5" borderId="35" xfId="0" applyNumberFormat="1" applyFont="1" applyFill="1" applyBorder="1" applyAlignment="1">
      <alignment horizontal="center" vertical="center"/>
    </xf>
    <xf numFmtId="164" fontId="36" fillId="5" borderId="93" xfId="0" applyNumberFormat="1" applyFont="1" applyFill="1" applyBorder="1" applyAlignment="1">
      <alignment horizontal="center" vertical="center"/>
    </xf>
    <xf numFmtId="164" fontId="36" fillId="5" borderId="76" xfId="0" applyNumberFormat="1" applyFont="1" applyFill="1" applyBorder="1" applyAlignment="1">
      <alignment horizontal="center" vertical="center"/>
    </xf>
    <xf numFmtId="164" fontId="36" fillId="5" borderId="33" xfId="0" applyNumberFormat="1" applyFont="1" applyFill="1" applyBorder="1" applyAlignment="1">
      <alignment horizontal="center" vertical="center"/>
    </xf>
    <xf numFmtId="164" fontId="36" fillId="5" borderId="31" xfId="0" applyNumberFormat="1" applyFont="1" applyFill="1" applyBorder="1" applyAlignment="1">
      <alignment horizontal="center" vertical="center"/>
    </xf>
    <xf numFmtId="164" fontId="36" fillId="5" borderId="65" xfId="0" applyNumberFormat="1" applyFont="1" applyFill="1" applyBorder="1" applyAlignment="1">
      <alignment horizontal="center" vertical="center"/>
    </xf>
    <xf numFmtId="164" fontId="36" fillId="5" borderId="84" xfId="0" applyNumberFormat="1" applyFont="1" applyFill="1" applyBorder="1" applyAlignment="1">
      <alignment horizontal="center" vertical="center"/>
    </xf>
    <xf numFmtId="164" fontId="36" fillId="5" borderId="83" xfId="0" applyNumberFormat="1" applyFont="1" applyFill="1" applyBorder="1" applyAlignment="1">
      <alignment horizontal="center" vertical="center"/>
    </xf>
    <xf numFmtId="164" fontId="36" fillId="5" borderId="78" xfId="0" applyNumberFormat="1" applyFont="1" applyFill="1" applyBorder="1" applyAlignment="1">
      <alignment horizontal="center" vertical="center"/>
    </xf>
    <xf numFmtId="164" fontId="36" fillId="5" borderId="92" xfId="0" applyNumberFormat="1" applyFont="1" applyFill="1" applyBorder="1" applyAlignment="1">
      <alignment horizontal="center" vertical="center"/>
    </xf>
    <xf numFmtId="164" fontId="36" fillId="5" borderId="80" xfId="0" applyNumberFormat="1" applyFont="1" applyFill="1" applyBorder="1" applyAlignment="1">
      <alignment horizontal="center" vertical="center"/>
    </xf>
    <xf numFmtId="164" fontId="36" fillId="5" borderId="79" xfId="0" applyNumberFormat="1" applyFont="1" applyFill="1" applyBorder="1" applyAlignment="1">
      <alignment horizontal="center" vertical="center"/>
    </xf>
    <xf numFmtId="0" fontId="35" fillId="0" borderId="24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164" fontId="9" fillId="2" borderId="48" xfId="0" quotePrefix="1" applyNumberFormat="1" applyFont="1" applyFill="1" applyBorder="1" applyAlignment="1">
      <alignment horizontal="center" vertical="center"/>
    </xf>
    <xf numFmtId="164" fontId="9" fillId="2" borderId="11" xfId="0" quotePrefix="1" applyNumberFormat="1" applyFont="1" applyFill="1" applyBorder="1" applyAlignment="1">
      <alignment horizontal="center" vertical="center"/>
    </xf>
    <xf numFmtId="164" fontId="9" fillId="2" borderId="49" xfId="0" quotePrefix="1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left" vertical="center"/>
    </xf>
    <xf numFmtId="0" fontId="1" fillId="5" borderId="11" xfId="0" quotePrefix="1" applyFont="1" applyFill="1" applyBorder="1" applyAlignment="1">
      <alignment horizontal="left" vertical="center"/>
    </xf>
    <xf numFmtId="0" fontId="1" fillId="5" borderId="49" xfId="0" quotePrefix="1" applyFont="1" applyFill="1" applyBorder="1" applyAlignment="1">
      <alignment horizontal="left" vertical="center"/>
    </xf>
    <xf numFmtId="164" fontId="9" fillId="2" borderId="54" xfId="0" quotePrefix="1" applyNumberFormat="1" applyFont="1" applyFill="1" applyBorder="1" applyAlignment="1">
      <alignment horizontal="center" vertical="center"/>
    </xf>
    <xf numFmtId="164" fontId="9" fillId="2" borderId="21" xfId="0" quotePrefix="1" applyNumberFormat="1" applyFont="1" applyFill="1" applyBorder="1" applyAlignment="1">
      <alignment horizontal="center" vertical="center"/>
    </xf>
    <xf numFmtId="164" fontId="9" fillId="2" borderId="26" xfId="0" quotePrefix="1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5" borderId="20" xfId="0" applyFont="1" applyFill="1" applyBorder="1" applyAlignment="1">
      <alignment horizontal="left" vertical="center"/>
    </xf>
    <xf numFmtId="0" fontId="1" fillId="5" borderId="21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0" borderId="85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8" fillId="0" borderId="101" xfId="0" applyFont="1" applyFill="1" applyBorder="1" applyAlignment="1">
      <alignment horizontal="center" vertical="center"/>
    </xf>
    <xf numFmtId="0" fontId="18" fillId="0" borderId="9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164" fontId="9" fillId="2" borderId="50" xfId="0" quotePrefix="1" applyNumberFormat="1" applyFont="1" applyFill="1" applyBorder="1" applyAlignment="1">
      <alignment horizontal="center" vertical="center"/>
    </xf>
    <xf numFmtId="164" fontId="9" fillId="2" borderId="8" xfId="0" quotePrefix="1" applyNumberFormat="1" applyFont="1" applyFill="1" applyBorder="1" applyAlignment="1">
      <alignment horizontal="center" vertical="center"/>
    </xf>
    <xf numFmtId="164" fontId="9" fillId="2" borderId="51" xfId="0" quotePrefix="1" applyNumberFormat="1" applyFont="1" applyFill="1" applyBorder="1" applyAlignment="1">
      <alignment horizontal="center" vertical="center"/>
    </xf>
    <xf numFmtId="0" fontId="1" fillId="2" borderId="89" xfId="0" applyFont="1" applyFill="1" applyBorder="1" applyAlignment="1">
      <alignment horizontal="left" vertical="center"/>
    </xf>
    <xf numFmtId="0" fontId="1" fillId="2" borderId="91" xfId="0" applyFont="1" applyFill="1" applyBorder="1" applyAlignment="1">
      <alignment horizontal="left" vertical="center"/>
    </xf>
    <xf numFmtId="0" fontId="1" fillId="2" borderId="87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88" xfId="0" applyFill="1" applyBorder="1" applyAlignment="1">
      <alignment horizontal="left" vertical="center"/>
    </xf>
    <xf numFmtId="164" fontId="1" fillId="5" borderId="85" xfId="0" applyNumberFormat="1" applyFont="1" applyFill="1" applyBorder="1" applyAlignment="1">
      <alignment horizontal="center" vertical="center"/>
    </xf>
    <xf numFmtId="164" fontId="1" fillId="5" borderId="91" xfId="0" applyNumberFormat="1" applyFont="1" applyFill="1" applyBorder="1" applyAlignment="1">
      <alignment horizontal="center" vertical="center"/>
    </xf>
    <xf numFmtId="164" fontId="1" fillId="5" borderId="86" xfId="0" applyNumberFormat="1" applyFont="1" applyFill="1" applyBorder="1" applyAlignment="1">
      <alignment horizontal="center" vertical="center"/>
    </xf>
    <xf numFmtId="164" fontId="28" fillId="5" borderId="85" xfId="0" applyNumberFormat="1" applyFont="1" applyFill="1" applyBorder="1" applyAlignment="1">
      <alignment horizontal="center" vertical="center"/>
    </xf>
    <xf numFmtId="164" fontId="28" fillId="5" borderId="91" xfId="0" applyNumberFormat="1" applyFont="1" applyFill="1" applyBorder="1" applyAlignment="1">
      <alignment horizontal="center" vertical="center"/>
    </xf>
    <xf numFmtId="164" fontId="28" fillId="5" borderId="86" xfId="0" applyNumberFormat="1" applyFont="1" applyFill="1" applyBorder="1" applyAlignment="1">
      <alignment horizontal="center" vertical="center"/>
    </xf>
    <xf numFmtId="0" fontId="18" fillId="4" borderId="94" xfId="0" applyFont="1" applyFill="1" applyBorder="1" applyAlignment="1">
      <alignment horizontal="center" vertical="center"/>
    </xf>
    <xf numFmtId="0" fontId="28" fillId="4" borderId="94" xfId="0" applyFont="1" applyFill="1" applyBorder="1" applyAlignment="1">
      <alignment horizontal="center" vertical="center"/>
    </xf>
    <xf numFmtId="164" fontId="17" fillId="6" borderId="3" xfId="0" applyNumberFormat="1" applyFont="1" applyFill="1" applyBorder="1" applyAlignment="1">
      <alignment horizontal="center" vertical="center"/>
    </xf>
    <xf numFmtId="164" fontId="17" fillId="6" borderId="4" xfId="0" applyNumberFormat="1" applyFont="1" applyFill="1" applyBorder="1" applyAlignment="1">
      <alignment horizontal="center" vertical="center"/>
    </xf>
    <xf numFmtId="164" fontId="34" fillId="5" borderId="85" xfId="0" applyNumberFormat="1" applyFont="1" applyFill="1" applyBorder="1" applyAlignment="1">
      <alignment horizontal="center" vertical="center"/>
    </xf>
    <xf numFmtId="164" fontId="34" fillId="5" borderId="91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164" fontId="11" fillId="0" borderId="88" xfId="0" applyNumberFormat="1" applyFont="1" applyFill="1" applyBorder="1" applyAlignment="1">
      <alignment horizontal="center" vertical="center"/>
    </xf>
    <xf numFmtId="164" fontId="11" fillId="0" borderId="50" xfId="0" applyNumberFormat="1" applyFont="1" applyFill="1" applyBorder="1" applyAlignment="1">
      <alignment horizontal="center" vertical="center"/>
    </xf>
    <xf numFmtId="164" fontId="11" fillId="0" borderId="53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88" xfId="0" applyNumberFormat="1" applyFont="1" applyFill="1" applyBorder="1" applyAlignment="1">
      <alignment horizontal="center" vertical="center"/>
    </xf>
    <xf numFmtId="164" fontId="11" fillId="0" borderId="54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164" fontId="12" fillId="0" borderId="54" xfId="0" applyNumberFormat="1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/>
    </xf>
    <xf numFmtId="164" fontId="34" fillId="5" borderId="89" xfId="0" applyNumberFormat="1" applyFont="1" applyFill="1" applyBorder="1" applyAlignment="1">
      <alignment horizontal="center" vertical="center"/>
    </xf>
    <xf numFmtId="164" fontId="34" fillId="5" borderId="86" xfId="0" applyNumberFormat="1" applyFont="1" applyFill="1" applyBorder="1" applyAlignment="1">
      <alignment horizontal="center" vertical="center"/>
    </xf>
    <xf numFmtId="164" fontId="12" fillId="0" borderId="89" xfId="0" applyNumberFormat="1" applyFont="1" applyFill="1" applyBorder="1" applyAlignment="1">
      <alignment horizontal="center" vertical="center"/>
    </xf>
    <xf numFmtId="164" fontId="12" fillId="0" borderId="87" xfId="0" applyNumberFormat="1" applyFont="1" applyFill="1" applyBorder="1" applyAlignment="1">
      <alignment horizontal="center" vertical="center"/>
    </xf>
    <xf numFmtId="164" fontId="11" fillId="0" borderId="48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horizontal="center" vertical="center"/>
    </xf>
    <xf numFmtId="164" fontId="14" fillId="0" borderId="47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164" fontId="28" fillId="5" borderId="89" xfId="0" applyNumberFormat="1" applyFont="1" applyFill="1" applyBorder="1" applyAlignment="1">
      <alignment horizontal="center" vertical="center"/>
    </xf>
    <xf numFmtId="0" fontId="18" fillId="5" borderId="5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5" borderId="52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51" xfId="0" applyFont="1" applyFill="1" applyBorder="1" applyAlignment="1">
      <alignment horizontal="left" vertical="center"/>
    </xf>
    <xf numFmtId="0" fontId="1" fillId="5" borderId="21" xfId="0" quotePrefix="1" applyFont="1" applyFill="1" applyBorder="1" applyAlignment="1">
      <alignment horizontal="left" vertical="center"/>
    </xf>
    <xf numFmtId="0" fontId="1" fillId="5" borderId="26" xfId="0" quotePrefix="1" applyFont="1" applyFill="1" applyBorder="1" applyAlignment="1">
      <alignment horizontal="left" vertical="center"/>
    </xf>
    <xf numFmtId="0" fontId="1" fillId="5" borderId="85" xfId="0" applyFont="1" applyFill="1" applyBorder="1" applyAlignment="1">
      <alignment horizontal="left" vertical="center"/>
    </xf>
    <xf numFmtId="0" fontId="1" fillId="5" borderId="91" xfId="0" applyFont="1" applyFill="1" applyBorder="1" applyAlignment="1">
      <alignment horizontal="left" vertical="center"/>
    </xf>
    <xf numFmtId="0" fontId="1" fillId="5" borderId="86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BD35"/>
  <sheetViews>
    <sheetView showGridLines="0" topLeftCell="A10" workbookViewId="0" xr3:uid="{AEA406A1-0E4B-5B11-9CD5-51D6E497D94C}">
      <selection activeCell="BD22" sqref="BD22"/>
    </sheetView>
  </sheetViews>
  <sheetFormatPr defaultRowHeight="12.75"/>
  <cols>
    <col min="1" max="1" width="3" customWidth="1"/>
    <col min="2" max="53" width="1.7109375" customWidth="1"/>
  </cols>
  <sheetData>
    <row r="1" spans="1:53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</row>
    <row r="2" spans="1:53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</row>
    <row r="3" spans="1:53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</row>
    <row r="4" spans="1:53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</row>
    <row r="5" spans="1:53" ht="8.25" customHeight="1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</row>
    <row r="6" spans="1:53" ht="8.2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</row>
    <row r="7" spans="1:53" ht="21.75" customHeight="1">
      <c r="A7" s="243" t="s">
        <v>5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</row>
    <row r="8" spans="1:53" ht="21.75" customHeight="1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</row>
    <row r="9" spans="1:53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" t="s">
        <v>7</v>
      </c>
      <c r="AC9" s="2"/>
      <c r="AD9" s="2"/>
      <c r="AE9" s="2"/>
      <c r="AF9" s="2"/>
      <c r="AG9" s="16"/>
      <c r="AH9" s="16"/>
      <c r="AI9" s="16"/>
      <c r="AJ9" s="16"/>
      <c r="AK9" s="16"/>
      <c r="AL9" s="16"/>
      <c r="AM9" s="2"/>
      <c r="AN9" s="2"/>
      <c r="AO9" s="31"/>
      <c r="AP9" s="2"/>
      <c r="AQ9" s="2"/>
      <c r="AR9" s="16"/>
      <c r="AS9" s="2"/>
      <c r="AT9" s="31"/>
      <c r="AU9" s="2"/>
      <c r="AV9" s="2"/>
      <c r="AW9" s="31"/>
      <c r="AX9" s="2"/>
      <c r="AY9" s="2"/>
      <c r="AZ9" s="2"/>
      <c r="BA9" s="2"/>
    </row>
    <row r="10" spans="1:53" s="2" customFormat="1" ht="14.25" thickTop="1" thickBot="1">
      <c r="A10" s="245" t="s">
        <v>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7"/>
      <c r="S10" s="4">
        <v>1</v>
      </c>
      <c r="T10" s="5"/>
      <c r="U10" s="5"/>
      <c r="V10" s="5"/>
      <c r="W10" s="5"/>
      <c r="X10" s="6">
        <v>2</v>
      </c>
      <c r="Y10" s="5"/>
      <c r="Z10" s="5"/>
      <c r="AA10" s="5"/>
      <c r="AB10" s="5"/>
      <c r="AC10" s="6">
        <v>3</v>
      </c>
      <c r="AD10" s="5"/>
      <c r="AE10" s="5"/>
      <c r="AF10" s="5"/>
      <c r="AG10" s="5"/>
      <c r="AH10" s="6">
        <v>4</v>
      </c>
      <c r="AI10" s="5"/>
      <c r="AJ10" s="5"/>
      <c r="AK10" s="5"/>
      <c r="AL10" s="5"/>
      <c r="AM10" s="6">
        <v>5</v>
      </c>
      <c r="AN10" s="5"/>
      <c r="AO10" s="5"/>
      <c r="AP10" s="5"/>
      <c r="AQ10" s="8"/>
      <c r="AR10" s="248" t="s">
        <v>9</v>
      </c>
      <c r="AS10" s="249"/>
      <c r="AT10" s="248" t="s">
        <v>10</v>
      </c>
      <c r="AU10" s="249"/>
      <c r="AV10" s="248" t="s">
        <v>11</v>
      </c>
      <c r="AW10" s="249"/>
      <c r="AX10" s="210"/>
      <c r="AY10" s="250"/>
      <c r="AZ10" s="250"/>
    </row>
    <row r="11" spans="1:53" s="2" customFormat="1" ht="13.5" thickTop="1">
      <c r="A11" s="33">
        <v>1</v>
      </c>
      <c r="B11" s="251" t="s">
        <v>12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3"/>
      <c r="S11" s="98"/>
      <c r="T11" s="99"/>
      <c r="U11" s="99"/>
      <c r="V11" s="99"/>
      <c r="W11" s="99"/>
      <c r="X11" s="254">
        <v>2</v>
      </c>
      <c r="Y11" s="255"/>
      <c r="Z11" s="205" t="s">
        <v>13</v>
      </c>
      <c r="AA11" s="255">
        <v>0</v>
      </c>
      <c r="AB11" s="256"/>
      <c r="AC11" s="257">
        <v>0</v>
      </c>
      <c r="AD11" s="258"/>
      <c r="AE11" s="140" t="s">
        <v>13</v>
      </c>
      <c r="AF11" s="258">
        <v>3</v>
      </c>
      <c r="AG11" s="259"/>
      <c r="AH11" s="257">
        <v>2</v>
      </c>
      <c r="AI11" s="258"/>
      <c r="AJ11" s="140" t="s">
        <v>13</v>
      </c>
      <c r="AK11" s="258">
        <v>4</v>
      </c>
      <c r="AL11" s="259"/>
      <c r="AM11" s="270">
        <v>1</v>
      </c>
      <c r="AN11" s="271"/>
      <c r="AO11" s="204" t="s">
        <v>13</v>
      </c>
      <c r="AP11" s="271">
        <v>1</v>
      </c>
      <c r="AQ11" s="272"/>
      <c r="AR11" s="273">
        <f>SUM(D11+I11+N11+S11+X11+AC11+AH11+AM11)</f>
        <v>5</v>
      </c>
      <c r="AS11" s="274"/>
      <c r="AT11" s="273">
        <f>SUM(G11+L11+Q11+V11+AA11+AF11+AK11+AP11)</f>
        <v>8</v>
      </c>
      <c r="AU11" s="274"/>
      <c r="AV11" s="260">
        <v>4</v>
      </c>
      <c r="AW11" s="261"/>
      <c r="AX11" s="212"/>
      <c r="AY11" s="262"/>
      <c r="AZ11" s="262"/>
    </row>
    <row r="12" spans="1:53" s="2" customFormat="1">
      <c r="A12" s="34">
        <v>2</v>
      </c>
      <c r="B12" s="263" t="s">
        <v>14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5"/>
      <c r="S12" s="266">
        <v>0</v>
      </c>
      <c r="T12" s="267"/>
      <c r="U12" s="126" t="s">
        <v>13</v>
      </c>
      <c r="V12" s="267">
        <v>2</v>
      </c>
      <c r="W12" s="268"/>
      <c r="X12" s="42"/>
      <c r="Y12" s="43"/>
      <c r="Z12" s="43"/>
      <c r="AA12" s="43"/>
      <c r="AB12" s="43"/>
      <c r="AC12" s="269">
        <v>1</v>
      </c>
      <c r="AD12" s="267"/>
      <c r="AE12" s="126" t="s">
        <v>13</v>
      </c>
      <c r="AF12" s="267">
        <v>7</v>
      </c>
      <c r="AG12" s="268"/>
      <c r="AH12" s="269">
        <v>0</v>
      </c>
      <c r="AI12" s="267"/>
      <c r="AJ12" s="126" t="s">
        <v>13</v>
      </c>
      <c r="AK12" s="267">
        <v>4</v>
      </c>
      <c r="AL12" s="268"/>
      <c r="AM12" s="269">
        <v>0</v>
      </c>
      <c r="AN12" s="267"/>
      <c r="AO12" s="126" t="s">
        <v>13</v>
      </c>
      <c r="AP12" s="267">
        <v>7</v>
      </c>
      <c r="AQ12" s="275"/>
      <c r="AR12" s="276">
        <f>SUM(D12+I12+N12+S12+X12+AC12+AH12+AM12)</f>
        <v>1</v>
      </c>
      <c r="AS12" s="277"/>
      <c r="AT12" s="276">
        <f>SUM(G12+L12+Q12+V12+AA12+AF12+AK12+AP12)</f>
        <v>20</v>
      </c>
      <c r="AU12" s="277"/>
      <c r="AV12" s="278">
        <v>0</v>
      </c>
      <c r="AW12" s="279"/>
      <c r="AX12" s="212"/>
      <c r="AY12" s="262"/>
      <c r="AZ12" s="262"/>
    </row>
    <row r="13" spans="1:53" s="2" customFormat="1">
      <c r="A13" s="34">
        <v>3</v>
      </c>
      <c r="B13" s="263" t="s">
        <v>15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1"/>
      <c r="S13" s="282">
        <v>3</v>
      </c>
      <c r="T13" s="283"/>
      <c r="U13" s="125" t="s">
        <v>13</v>
      </c>
      <c r="V13" s="283">
        <v>0</v>
      </c>
      <c r="W13" s="284"/>
      <c r="X13" s="285">
        <v>7</v>
      </c>
      <c r="Y13" s="283"/>
      <c r="Z13" s="125" t="s">
        <v>13</v>
      </c>
      <c r="AA13" s="283">
        <v>1</v>
      </c>
      <c r="AB13" s="284"/>
      <c r="AC13" s="42"/>
      <c r="AD13" s="43"/>
      <c r="AE13" s="43"/>
      <c r="AF13" s="43"/>
      <c r="AG13" s="43"/>
      <c r="AH13" s="285">
        <v>2</v>
      </c>
      <c r="AI13" s="283"/>
      <c r="AJ13" s="125" t="s">
        <v>13</v>
      </c>
      <c r="AK13" s="283">
        <v>0</v>
      </c>
      <c r="AL13" s="284"/>
      <c r="AM13" s="285">
        <v>3</v>
      </c>
      <c r="AN13" s="283"/>
      <c r="AO13" s="125" t="s">
        <v>13</v>
      </c>
      <c r="AP13" s="283">
        <v>1</v>
      </c>
      <c r="AQ13" s="286"/>
      <c r="AR13" s="276">
        <f>SUM(D13+I13+N13+S13+X13+AC13+AH13+AM13)</f>
        <v>15</v>
      </c>
      <c r="AS13" s="277"/>
      <c r="AT13" s="276">
        <f>SUM(G13+L13+Q13+V13+AA13+AF13+AK13+AP13)</f>
        <v>2</v>
      </c>
      <c r="AU13" s="277"/>
      <c r="AV13" s="278">
        <v>12</v>
      </c>
      <c r="AW13" s="279"/>
      <c r="AX13" s="212"/>
      <c r="AY13" s="262"/>
      <c r="AZ13" s="262"/>
    </row>
    <row r="14" spans="1:53" s="2" customFormat="1">
      <c r="A14" s="34">
        <v>4</v>
      </c>
      <c r="B14" s="263" t="s">
        <v>16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1"/>
      <c r="S14" s="282">
        <v>4</v>
      </c>
      <c r="T14" s="283"/>
      <c r="U14" s="125" t="s">
        <v>13</v>
      </c>
      <c r="V14" s="283">
        <v>2</v>
      </c>
      <c r="W14" s="284"/>
      <c r="X14" s="285">
        <v>4</v>
      </c>
      <c r="Y14" s="283"/>
      <c r="Z14" s="125" t="s">
        <v>13</v>
      </c>
      <c r="AA14" s="283">
        <v>0</v>
      </c>
      <c r="AB14" s="284"/>
      <c r="AC14" s="269">
        <v>0</v>
      </c>
      <c r="AD14" s="267"/>
      <c r="AE14" s="126" t="s">
        <v>13</v>
      </c>
      <c r="AF14" s="267">
        <v>2</v>
      </c>
      <c r="AG14" s="268"/>
      <c r="AH14" s="42"/>
      <c r="AI14" s="43"/>
      <c r="AJ14" s="43"/>
      <c r="AK14" s="43"/>
      <c r="AL14" s="43"/>
      <c r="AM14" s="285">
        <v>4</v>
      </c>
      <c r="AN14" s="283"/>
      <c r="AO14" s="125" t="s">
        <v>17</v>
      </c>
      <c r="AP14" s="283">
        <v>1</v>
      </c>
      <c r="AQ14" s="286"/>
      <c r="AR14" s="276">
        <f>SUM(D14+I14+N14+S14+X14+AC14+AH14+AM14)</f>
        <v>12</v>
      </c>
      <c r="AS14" s="277"/>
      <c r="AT14" s="276">
        <f>SUM(G14+L14+Q14+V14+AA14+AF14+AK14+AP14)</f>
        <v>5</v>
      </c>
      <c r="AU14" s="277"/>
      <c r="AV14" s="278">
        <v>9</v>
      </c>
      <c r="AW14" s="279"/>
      <c r="AX14" s="212"/>
      <c r="AY14" s="262"/>
      <c r="AZ14" s="262"/>
    </row>
    <row r="15" spans="1:53" s="2" customFormat="1" ht="13.5" thickBot="1">
      <c r="A15" s="53">
        <v>5</v>
      </c>
      <c r="B15" s="305" t="s">
        <v>18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7"/>
      <c r="S15" s="308">
        <v>1</v>
      </c>
      <c r="T15" s="309"/>
      <c r="U15" s="104" t="s">
        <v>13</v>
      </c>
      <c r="V15" s="309">
        <v>1</v>
      </c>
      <c r="W15" s="310"/>
      <c r="X15" s="311">
        <v>7</v>
      </c>
      <c r="Y15" s="312"/>
      <c r="Z15" s="132" t="s">
        <v>13</v>
      </c>
      <c r="AA15" s="312">
        <v>0</v>
      </c>
      <c r="AB15" s="313"/>
      <c r="AC15" s="288">
        <v>1</v>
      </c>
      <c r="AD15" s="289"/>
      <c r="AE15" s="177" t="s">
        <v>13</v>
      </c>
      <c r="AF15" s="289">
        <v>3</v>
      </c>
      <c r="AG15" s="290"/>
      <c r="AH15" s="288">
        <v>1</v>
      </c>
      <c r="AI15" s="289"/>
      <c r="AJ15" s="177" t="s">
        <v>13</v>
      </c>
      <c r="AK15" s="289">
        <v>4</v>
      </c>
      <c r="AL15" s="290"/>
      <c r="AM15" s="44"/>
      <c r="AN15" s="45"/>
      <c r="AO15" s="45"/>
      <c r="AP15" s="45"/>
      <c r="AQ15" s="46"/>
      <c r="AR15" s="291">
        <f>SUM(D15+I15+N15+S15+X15+AC15+AH15+AM15)</f>
        <v>10</v>
      </c>
      <c r="AS15" s="292"/>
      <c r="AT15" s="291">
        <f>SUM(G15+L15+Q15+V15+AA15+AF15+AK15+AP15)</f>
        <v>8</v>
      </c>
      <c r="AU15" s="292"/>
      <c r="AV15" s="297">
        <v>1</v>
      </c>
      <c r="AW15" s="298"/>
      <c r="AX15" s="212"/>
      <c r="AY15" s="262"/>
      <c r="AZ15" s="262"/>
    </row>
    <row r="16" spans="1:53" s="2" customFormat="1" ht="14.25" thickTop="1" thickBot="1">
      <c r="A16" s="9"/>
      <c r="N16" s="10"/>
      <c r="S16" s="10"/>
      <c r="X16" s="10"/>
      <c r="AC16" s="10"/>
      <c r="AH16" s="10"/>
      <c r="AM16" s="300" t="s">
        <v>19</v>
      </c>
      <c r="AN16" s="301"/>
      <c r="AO16" s="301"/>
      <c r="AP16" s="301"/>
      <c r="AQ16" s="302"/>
      <c r="AR16" s="303">
        <f>SUM(AR11:AR15)</f>
        <v>43</v>
      </c>
      <c r="AS16" s="304"/>
      <c r="AT16" s="303">
        <f>SUM(AT11:AT15)</f>
        <v>43</v>
      </c>
      <c r="AU16" s="304"/>
      <c r="AV16" s="71"/>
      <c r="AW16" s="72"/>
      <c r="AX16" s="211"/>
      <c r="AY16" s="287"/>
      <c r="AZ16" s="287"/>
    </row>
    <row r="17" spans="1:56" s="2" customFormat="1" ht="14.25" customHeight="1" thickTop="1" thickBo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93" t="s">
        <v>20</v>
      </c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6" s="2" customFormat="1" ht="14.25" thickTop="1" thickBot="1">
      <c r="A18" s="245" t="s">
        <v>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7"/>
      <c r="S18" s="294">
        <v>1</v>
      </c>
      <c r="T18" s="295"/>
      <c r="U18" s="296">
        <v>2</v>
      </c>
      <c r="V18" s="295"/>
      <c r="W18" s="296">
        <v>3</v>
      </c>
      <c r="X18" s="295"/>
      <c r="Y18" s="296">
        <v>4</v>
      </c>
      <c r="Z18" s="295"/>
      <c r="AA18" s="296">
        <v>5</v>
      </c>
      <c r="AB18" s="295"/>
      <c r="AC18" s="296">
        <v>6</v>
      </c>
      <c r="AD18" s="295"/>
      <c r="AE18" s="296">
        <v>7</v>
      </c>
      <c r="AF18" s="295"/>
      <c r="AG18" s="296">
        <v>8</v>
      </c>
      <c r="AH18" s="295"/>
      <c r="AI18" s="296">
        <v>9</v>
      </c>
      <c r="AJ18" s="295"/>
      <c r="AK18" s="296">
        <v>10</v>
      </c>
      <c r="AL18" s="295"/>
      <c r="AM18" s="296">
        <v>11</v>
      </c>
      <c r="AN18" s="295"/>
      <c r="AO18" s="296">
        <v>12</v>
      </c>
      <c r="AP18" s="316"/>
      <c r="AQ18" s="299"/>
      <c r="AR18" s="299"/>
      <c r="AS18" s="299"/>
      <c r="AT18" s="299"/>
      <c r="AU18" s="299"/>
      <c r="AV18" s="299"/>
      <c r="AW18" s="250"/>
      <c r="AX18" s="250"/>
      <c r="AY18" s="299"/>
      <c r="AZ18" s="299"/>
    </row>
    <row r="19" spans="1:56" s="2" customFormat="1" ht="13.5" thickTop="1">
      <c r="A19" s="33">
        <v>1</v>
      </c>
      <c r="B19" s="251" t="s">
        <v>12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3"/>
      <c r="S19" s="314" t="s">
        <v>21</v>
      </c>
      <c r="T19" s="315"/>
      <c r="U19" s="315" t="s">
        <v>21</v>
      </c>
      <c r="V19" s="315"/>
      <c r="W19" s="315" t="s">
        <v>21</v>
      </c>
      <c r="X19" s="315"/>
      <c r="Y19" s="315" t="s">
        <v>21</v>
      </c>
      <c r="Z19" s="315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9"/>
      <c r="AQ19" s="320"/>
      <c r="AR19" s="320"/>
      <c r="AS19" s="320"/>
      <c r="AT19" s="320"/>
      <c r="AU19" s="320"/>
      <c r="AV19" s="320"/>
      <c r="AW19" s="321"/>
      <c r="AX19" s="321"/>
      <c r="AY19" s="317"/>
      <c r="AZ19" s="317"/>
    </row>
    <row r="20" spans="1:56" s="2" customFormat="1">
      <c r="A20" s="34">
        <v>2</v>
      </c>
      <c r="B20" s="263" t="s">
        <v>14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5"/>
      <c r="S20" s="322"/>
      <c r="T20" s="323"/>
      <c r="U20" s="324"/>
      <c r="V20" s="323"/>
      <c r="W20" s="324"/>
      <c r="X20" s="323"/>
      <c r="Y20" s="324"/>
      <c r="Z20" s="323"/>
      <c r="AA20" s="324"/>
      <c r="AB20" s="323"/>
      <c r="AC20" s="324"/>
      <c r="AD20" s="323"/>
      <c r="AE20" s="324"/>
      <c r="AF20" s="323"/>
      <c r="AG20" s="324"/>
      <c r="AH20" s="323"/>
      <c r="AI20" s="324"/>
      <c r="AJ20" s="323"/>
      <c r="AK20" s="324"/>
      <c r="AL20" s="323"/>
      <c r="AM20" s="324"/>
      <c r="AN20" s="323"/>
      <c r="AO20" s="324"/>
      <c r="AP20" s="328"/>
      <c r="AQ20" s="320"/>
      <c r="AR20" s="320"/>
      <c r="AS20" s="320"/>
      <c r="AT20" s="320"/>
      <c r="AU20" s="320"/>
      <c r="AV20" s="320"/>
      <c r="AW20" s="321"/>
      <c r="AX20" s="321"/>
      <c r="AY20" s="320"/>
      <c r="AZ20" s="320"/>
    </row>
    <row r="21" spans="1:56" s="2" customFormat="1">
      <c r="A21" s="34">
        <v>3</v>
      </c>
      <c r="B21" s="263" t="s">
        <v>15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1"/>
      <c r="S21" s="325" t="s">
        <v>21</v>
      </c>
      <c r="T21" s="326"/>
      <c r="U21" s="327" t="s">
        <v>21</v>
      </c>
      <c r="V21" s="326"/>
      <c r="W21" s="327" t="s">
        <v>21</v>
      </c>
      <c r="X21" s="326"/>
      <c r="Y21" s="327" t="s">
        <v>21</v>
      </c>
      <c r="Z21" s="326"/>
      <c r="AA21" s="327" t="s">
        <v>21</v>
      </c>
      <c r="AB21" s="326"/>
      <c r="AC21" s="327" t="s">
        <v>21</v>
      </c>
      <c r="AD21" s="326"/>
      <c r="AE21" s="327" t="s">
        <v>21</v>
      </c>
      <c r="AF21" s="326"/>
      <c r="AG21" s="327" t="s">
        <v>21</v>
      </c>
      <c r="AH21" s="326"/>
      <c r="AI21" s="327" t="s">
        <v>21</v>
      </c>
      <c r="AJ21" s="326"/>
      <c r="AK21" s="327" t="s">
        <v>21</v>
      </c>
      <c r="AL21" s="326"/>
      <c r="AM21" s="327" t="s">
        <v>21</v>
      </c>
      <c r="AN21" s="326"/>
      <c r="AO21" s="327" t="s">
        <v>21</v>
      </c>
      <c r="AP21" s="329"/>
      <c r="AQ21" s="320"/>
      <c r="AR21" s="320"/>
      <c r="AS21" s="320"/>
      <c r="AT21" s="320"/>
      <c r="AU21" s="320"/>
      <c r="AV21" s="320"/>
      <c r="AW21" s="321"/>
      <c r="AX21" s="321"/>
      <c r="AY21" s="320"/>
      <c r="AZ21" s="320"/>
    </row>
    <row r="22" spans="1:56" s="2" customFormat="1">
      <c r="A22" s="34">
        <v>4</v>
      </c>
      <c r="B22" s="263" t="s">
        <v>16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1"/>
      <c r="S22" s="325" t="s">
        <v>21</v>
      </c>
      <c r="T22" s="326"/>
      <c r="U22" s="327" t="s">
        <v>21</v>
      </c>
      <c r="V22" s="326"/>
      <c r="W22" s="327" t="s">
        <v>21</v>
      </c>
      <c r="X22" s="326"/>
      <c r="Y22" s="327" t="s">
        <v>21</v>
      </c>
      <c r="Z22" s="326"/>
      <c r="AA22" s="327" t="s">
        <v>21</v>
      </c>
      <c r="AB22" s="326"/>
      <c r="AC22" s="327" t="s">
        <v>21</v>
      </c>
      <c r="AD22" s="326"/>
      <c r="AE22" s="327" t="s">
        <v>21</v>
      </c>
      <c r="AF22" s="326"/>
      <c r="AG22" s="327" t="s">
        <v>21</v>
      </c>
      <c r="AH22" s="326"/>
      <c r="AI22" s="327" t="s">
        <v>21</v>
      </c>
      <c r="AJ22" s="326"/>
      <c r="AK22" s="324"/>
      <c r="AL22" s="323"/>
      <c r="AM22" s="324"/>
      <c r="AN22" s="323"/>
      <c r="AO22" s="324"/>
      <c r="AP22" s="328"/>
      <c r="AQ22" s="320"/>
      <c r="AR22" s="320"/>
      <c r="AS22" s="320"/>
      <c r="AT22" s="320"/>
      <c r="AU22" s="320"/>
      <c r="AV22" s="320"/>
      <c r="AW22" s="321"/>
      <c r="AX22" s="321"/>
      <c r="AY22" s="320"/>
      <c r="AZ22" s="320"/>
      <c r="BC22" s="2" t="s">
        <v>22</v>
      </c>
    </row>
    <row r="23" spans="1:56" s="2" customFormat="1" ht="13.5" thickBot="1">
      <c r="A23" s="53">
        <v>5</v>
      </c>
      <c r="B23" s="305" t="s">
        <v>18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7"/>
      <c r="S23" s="330" t="s">
        <v>21</v>
      </c>
      <c r="T23" s="331"/>
      <c r="U23" s="332" t="s">
        <v>21</v>
      </c>
      <c r="V23" s="331"/>
      <c r="W23" s="332" t="s">
        <v>21</v>
      </c>
      <c r="X23" s="331"/>
      <c r="Y23" s="332" t="s">
        <v>21</v>
      </c>
      <c r="Z23" s="331"/>
      <c r="AA23" s="333"/>
      <c r="AB23" s="334"/>
      <c r="AC23" s="333"/>
      <c r="AD23" s="334"/>
      <c r="AE23" s="333"/>
      <c r="AF23" s="334"/>
      <c r="AG23" s="333"/>
      <c r="AH23" s="334"/>
      <c r="AI23" s="333"/>
      <c r="AJ23" s="334"/>
      <c r="AK23" s="333"/>
      <c r="AL23" s="334"/>
      <c r="AM23" s="333"/>
      <c r="AN23" s="334"/>
      <c r="AO23" s="333"/>
      <c r="AP23" s="335"/>
      <c r="AQ23" s="320"/>
      <c r="AR23" s="320"/>
      <c r="AS23" s="320"/>
      <c r="AT23" s="320"/>
      <c r="AU23" s="320"/>
      <c r="AV23" s="320"/>
      <c r="AW23" s="321"/>
      <c r="AX23" s="321"/>
      <c r="AY23" s="320"/>
      <c r="AZ23" s="320"/>
    </row>
    <row r="24" spans="1:56" s="2" customFormat="1" ht="14.25" thickTop="1" thickBot="1">
      <c r="A24" s="9"/>
      <c r="S24" s="294">
        <v>12</v>
      </c>
      <c r="T24" s="295"/>
      <c r="U24" s="296">
        <v>11</v>
      </c>
      <c r="V24" s="295"/>
      <c r="W24" s="296">
        <v>10</v>
      </c>
      <c r="X24" s="295"/>
      <c r="Y24" s="296">
        <v>9</v>
      </c>
      <c r="Z24" s="295"/>
      <c r="AA24" s="296">
        <v>8</v>
      </c>
      <c r="AB24" s="295"/>
      <c r="AC24" s="296">
        <v>7</v>
      </c>
      <c r="AD24" s="295"/>
      <c r="AE24" s="296">
        <v>6</v>
      </c>
      <c r="AF24" s="295"/>
      <c r="AG24" s="296">
        <v>5</v>
      </c>
      <c r="AH24" s="295"/>
      <c r="AI24" s="296">
        <v>4</v>
      </c>
      <c r="AJ24" s="295"/>
      <c r="AK24" s="296">
        <v>3</v>
      </c>
      <c r="AL24" s="295"/>
      <c r="AM24" s="296">
        <v>2</v>
      </c>
      <c r="AN24" s="295"/>
      <c r="AO24" s="296">
        <v>1</v>
      </c>
      <c r="AP24" s="316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D24" s="146" t="s">
        <v>22</v>
      </c>
    </row>
    <row r="25" spans="1:56" ht="13.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73"/>
      <c r="AJ25" s="73"/>
      <c r="AK25" s="32" t="s">
        <v>23</v>
      </c>
      <c r="AL25" s="73"/>
      <c r="AM25" s="73"/>
      <c r="AN25" s="73"/>
      <c r="AO25" s="2"/>
      <c r="AP25" s="2"/>
      <c r="AQ25" s="55"/>
      <c r="AR25" s="2"/>
      <c r="AS25" s="2"/>
      <c r="AT25" s="2"/>
      <c r="AU25" s="2"/>
      <c r="AV25" s="2"/>
      <c r="AW25" s="55"/>
      <c r="AX25" s="2"/>
      <c r="AY25" s="2"/>
      <c r="AZ25" s="2"/>
    </row>
    <row r="26" spans="1:56" ht="18.75">
      <c r="A26" s="15" t="s">
        <v>24</v>
      </c>
      <c r="AI26" s="3"/>
      <c r="AP26" s="3"/>
    </row>
    <row r="27" spans="1:56" ht="17.25" thickBot="1">
      <c r="A27" s="17" t="s">
        <v>25</v>
      </c>
      <c r="AG27" s="171" t="s">
        <v>26</v>
      </c>
      <c r="AH27" s="171"/>
      <c r="AI27" s="171"/>
    </row>
    <row r="28" spans="1:56" s="2" customFormat="1" ht="20.25" thickTop="1" thickBot="1">
      <c r="A28" s="15" t="s">
        <v>27</v>
      </c>
      <c r="AR28" s="245" t="s">
        <v>28</v>
      </c>
      <c r="AS28" s="246"/>
      <c r="AT28" s="246"/>
      <c r="AU28" s="246"/>
      <c r="AV28" s="247"/>
      <c r="AW28" s="245" t="s">
        <v>29</v>
      </c>
      <c r="AX28" s="246"/>
      <c r="AY28" s="246"/>
      <c r="AZ28" s="246"/>
      <c r="BA28" s="247"/>
    </row>
    <row r="29" spans="1:56" s="2" customFormat="1" ht="13.5" thickTop="1">
      <c r="A29" s="336" t="s">
        <v>30</v>
      </c>
      <c r="B29" s="337"/>
      <c r="C29" s="338"/>
      <c r="D29" s="339" t="s">
        <v>31</v>
      </c>
      <c r="E29" s="340"/>
      <c r="F29" s="340"/>
      <c r="G29" s="340"/>
      <c r="H29" s="341"/>
      <c r="I29" s="342" t="s">
        <v>32</v>
      </c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4"/>
      <c r="X29" s="18" t="s">
        <v>13</v>
      </c>
      <c r="Y29" s="339" t="s">
        <v>33</v>
      </c>
      <c r="Z29" s="340"/>
      <c r="AA29" s="340"/>
      <c r="AB29" s="340"/>
      <c r="AC29" s="341"/>
      <c r="AD29" s="342" t="s">
        <v>34</v>
      </c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5"/>
      <c r="AR29" s="346"/>
      <c r="AS29" s="347"/>
      <c r="AT29" s="19" t="s">
        <v>13</v>
      </c>
      <c r="AU29" s="347"/>
      <c r="AV29" s="348"/>
      <c r="AW29" s="346"/>
      <c r="AX29" s="347"/>
      <c r="AY29" s="10" t="s">
        <v>13</v>
      </c>
      <c r="AZ29" s="347"/>
      <c r="BA29" s="348"/>
    </row>
    <row r="30" spans="1:56" s="2" customFormat="1" ht="13.5" thickBot="1">
      <c r="A30" s="349" t="s">
        <v>35</v>
      </c>
      <c r="B30" s="350"/>
      <c r="C30" s="351"/>
      <c r="D30" s="352" t="s">
        <v>36</v>
      </c>
      <c r="E30" s="353"/>
      <c r="F30" s="353"/>
      <c r="G30" s="353"/>
      <c r="H30" s="354"/>
      <c r="I30" s="355" t="s">
        <v>37</v>
      </c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7"/>
      <c r="X30" s="21" t="s">
        <v>13</v>
      </c>
      <c r="Y30" s="352" t="s">
        <v>38</v>
      </c>
      <c r="Z30" s="353"/>
      <c r="AA30" s="353"/>
      <c r="AB30" s="353"/>
      <c r="AC30" s="354"/>
      <c r="AD30" s="355" t="s">
        <v>39</v>
      </c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8"/>
      <c r="AR30" s="359">
        <v>4</v>
      </c>
      <c r="AS30" s="360"/>
      <c r="AT30" s="22" t="s">
        <v>13</v>
      </c>
      <c r="AU30" s="360">
        <v>0</v>
      </c>
      <c r="AV30" s="361"/>
      <c r="AW30" s="359"/>
      <c r="AX30" s="360"/>
      <c r="AY30" s="23" t="s">
        <v>13</v>
      </c>
      <c r="AZ30" s="360"/>
      <c r="BA30" s="361"/>
    </row>
    <row r="31" spans="1:56" ht="13.5" thickTop="1"/>
    <row r="32" spans="1:56" ht="13.5" thickBot="1"/>
    <row r="33" spans="1:53" ht="20.25" thickTop="1" thickBot="1">
      <c r="A33" s="1" t="s">
        <v>40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45" t="s">
        <v>28</v>
      </c>
      <c r="AS33" s="246"/>
      <c r="AT33" s="246"/>
      <c r="AU33" s="246"/>
      <c r="AV33" s="247"/>
      <c r="AW33" s="245" t="s">
        <v>29</v>
      </c>
      <c r="AX33" s="246"/>
      <c r="AY33" s="246"/>
      <c r="AZ33" s="246"/>
      <c r="BA33" s="247"/>
    </row>
    <row r="34" spans="1:53" ht="14.25" thickTop="1" thickBot="1">
      <c r="A34" s="365" t="s">
        <v>41</v>
      </c>
      <c r="B34" s="366"/>
      <c r="C34" s="367"/>
      <c r="D34" s="368" t="s">
        <v>42</v>
      </c>
      <c r="E34" s="369"/>
      <c r="F34" s="369"/>
      <c r="G34" s="369"/>
      <c r="H34" s="370"/>
      <c r="I34" s="371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3"/>
      <c r="X34" s="24" t="s">
        <v>13</v>
      </c>
      <c r="Y34" s="368" t="s">
        <v>43</v>
      </c>
      <c r="Z34" s="369"/>
      <c r="AA34" s="369"/>
      <c r="AB34" s="369"/>
      <c r="AC34" s="370"/>
      <c r="AD34" s="371" t="s">
        <v>37</v>
      </c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4"/>
      <c r="AR34" s="362"/>
      <c r="AS34" s="363"/>
      <c r="AT34" s="25" t="s">
        <v>13</v>
      </c>
      <c r="AU34" s="363"/>
      <c r="AV34" s="364"/>
      <c r="AW34" s="362"/>
      <c r="AX34" s="363"/>
      <c r="AY34" s="22" t="s">
        <v>13</v>
      </c>
      <c r="AZ34" s="363"/>
      <c r="BA34" s="364"/>
    </row>
    <row r="35" spans="1:53" ht="13.5" thickTop="1"/>
  </sheetData>
  <sortState ref="B12:R16">
    <sortCondition ref="B12"/>
  </sortState>
  <mergeCells count="237">
    <mergeCell ref="AW34:AX34"/>
    <mergeCell ref="AZ34:BA34"/>
    <mergeCell ref="AR33:AV33"/>
    <mergeCell ref="AW33:BA33"/>
    <mergeCell ref="A34:C34"/>
    <mergeCell ref="D34:H34"/>
    <mergeCell ref="I34:W34"/>
    <mergeCell ref="Y34:AC34"/>
    <mergeCell ref="AD34:AQ34"/>
    <mergeCell ref="AR34:AS34"/>
    <mergeCell ref="AU34:AV34"/>
    <mergeCell ref="A30:C30"/>
    <mergeCell ref="D30:H30"/>
    <mergeCell ref="I30:W30"/>
    <mergeCell ref="Y30:AC30"/>
    <mergeCell ref="AD30:AQ30"/>
    <mergeCell ref="AR30:AS30"/>
    <mergeCell ref="AU30:AV30"/>
    <mergeCell ref="AW30:AX30"/>
    <mergeCell ref="AZ30:BA30"/>
    <mergeCell ref="AR28:AV28"/>
    <mergeCell ref="AW28:BA28"/>
    <mergeCell ref="A29:C29"/>
    <mergeCell ref="D29:H29"/>
    <mergeCell ref="I29:W29"/>
    <mergeCell ref="Y29:AC29"/>
    <mergeCell ref="AD29:AQ29"/>
    <mergeCell ref="AR29:AS29"/>
    <mergeCell ref="AU29:AV29"/>
    <mergeCell ref="AW29:AX29"/>
    <mergeCell ref="AZ29:BA29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I23:AJ23"/>
    <mergeCell ref="AK23:AL23"/>
    <mergeCell ref="AM23:AN23"/>
    <mergeCell ref="AO23:AP23"/>
    <mergeCell ref="AQ23:AR23"/>
    <mergeCell ref="AS23:AT23"/>
    <mergeCell ref="AS24:AT24"/>
    <mergeCell ref="AU24:AV24"/>
    <mergeCell ref="AW24:AX24"/>
    <mergeCell ref="AY24:AZ24"/>
    <mergeCell ref="AG24:AH24"/>
    <mergeCell ref="AI24:AJ24"/>
    <mergeCell ref="AK24:AL24"/>
    <mergeCell ref="AM24:AN24"/>
    <mergeCell ref="AO24:AP24"/>
    <mergeCell ref="AQ24:AR24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U23:AV23"/>
    <mergeCell ref="AW23:AX23"/>
    <mergeCell ref="B22:R22"/>
    <mergeCell ref="S22:T22"/>
    <mergeCell ref="U22:V22"/>
    <mergeCell ref="W22:X22"/>
    <mergeCell ref="Y22:Z22"/>
    <mergeCell ref="AE21:AF21"/>
    <mergeCell ref="AG21:AH21"/>
    <mergeCell ref="AI21:AJ21"/>
    <mergeCell ref="AK21:AL21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Q21:AR21"/>
    <mergeCell ref="AS21:AT21"/>
    <mergeCell ref="AU21:AV21"/>
    <mergeCell ref="AW21:AX21"/>
    <mergeCell ref="AY21:AZ21"/>
    <mergeCell ref="AM21:AN21"/>
    <mergeCell ref="AO21:AP21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S17:AD17"/>
    <mergeCell ref="A18:R18"/>
    <mergeCell ref="S18:T18"/>
    <mergeCell ref="U18:V18"/>
    <mergeCell ref="W18:X18"/>
    <mergeCell ref="Y18:Z18"/>
    <mergeCell ref="AA18:AB18"/>
    <mergeCell ref="AC18:AD18"/>
    <mergeCell ref="AV15:AW15"/>
    <mergeCell ref="AQ18:AR18"/>
    <mergeCell ref="AS18:AT18"/>
    <mergeCell ref="AU18:AV18"/>
    <mergeCell ref="AW18:AX18"/>
    <mergeCell ref="AM16:AQ16"/>
    <mergeCell ref="AR16:AS16"/>
    <mergeCell ref="AT16:AU16"/>
    <mergeCell ref="B15:R15"/>
    <mergeCell ref="S15:T15"/>
    <mergeCell ref="V15:W15"/>
    <mergeCell ref="X15:Y15"/>
    <mergeCell ref="AA15:AB15"/>
    <mergeCell ref="AY16:AZ16"/>
    <mergeCell ref="AC15:AD15"/>
    <mergeCell ref="AF15:AG15"/>
    <mergeCell ref="AH15:AI15"/>
    <mergeCell ref="AK15:AL15"/>
    <mergeCell ref="AR15:AS15"/>
    <mergeCell ref="AT15:AU15"/>
    <mergeCell ref="AP14:AQ14"/>
    <mergeCell ref="AR14:AS14"/>
    <mergeCell ref="AT14:AU14"/>
    <mergeCell ref="AV14:AW14"/>
    <mergeCell ref="AY14:AZ14"/>
    <mergeCell ref="AY15:AZ15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H13:AI13"/>
    <mergeCell ref="AK13:AL13"/>
    <mergeCell ref="AM13:AN13"/>
    <mergeCell ref="AV12:AW12"/>
    <mergeCell ref="AY12:AZ12"/>
    <mergeCell ref="B13:R13"/>
    <mergeCell ref="S13:T13"/>
    <mergeCell ref="V13:W13"/>
    <mergeCell ref="X13:Y13"/>
    <mergeCell ref="AA13:AB13"/>
    <mergeCell ref="AV13:AW13"/>
    <mergeCell ref="AY13:AZ13"/>
    <mergeCell ref="AP13:AQ13"/>
    <mergeCell ref="AR13:AS13"/>
    <mergeCell ref="AT13:AU13"/>
    <mergeCell ref="B11:R11"/>
    <mergeCell ref="X11:Y11"/>
    <mergeCell ref="AA11:AB11"/>
    <mergeCell ref="AC11:AD11"/>
    <mergeCell ref="AF11:AG11"/>
    <mergeCell ref="AV11:AW11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H11:AI11"/>
    <mergeCell ref="AK11:AL11"/>
    <mergeCell ref="AM11:AN11"/>
    <mergeCell ref="AP11:AQ11"/>
    <mergeCell ref="AR11:AS11"/>
    <mergeCell ref="AT11:AU11"/>
    <mergeCell ref="AP12:AQ12"/>
    <mergeCell ref="AR12:AS12"/>
    <mergeCell ref="AT12:AU12"/>
    <mergeCell ref="A1:BA1"/>
    <mergeCell ref="A2:BA2"/>
    <mergeCell ref="A3:BA3"/>
    <mergeCell ref="A4:BA4"/>
    <mergeCell ref="A5:BA5"/>
    <mergeCell ref="A7:BA7"/>
    <mergeCell ref="A10:R10"/>
    <mergeCell ref="AR10:AS10"/>
    <mergeCell ref="AT10:AU10"/>
    <mergeCell ref="AV10:AW10"/>
    <mergeCell ref="AY10:AZ10"/>
  </mergeCells>
  <printOptions horizontalCentered="1"/>
  <pageMargins left="0.39370078740157483" right="0.39370078740157483" top="0.19685039370078741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J47"/>
  <sheetViews>
    <sheetView showGridLines="0" topLeftCell="A22" workbookViewId="0" xr3:uid="{7BE570AB-09E9-518F-B8F7-3F91B7162CA9}">
      <selection activeCell="BJ39" sqref="BJ39"/>
    </sheetView>
  </sheetViews>
  <sheetFormatPr defaultRowHeight="12.75"/>
  <cols>
    <col min="1" max="1" width="3" customWidth="1"/>
    <col min="2" max="14" width="1.7109375" customWidth="1"/>
    <col min="15" max="15" width="1.7109375" hidden="1" customWidth="1"/>
    <col min="16" max="16" width="1.5703125" hidden="1" customWidth="1"/>
    <col min="17" max="18" width="1.7109375" hidden="1" customWidth="1"/>
    <col min="19" max="59" width="1.7109375" customWidth="1"/>
  </cols>
  <sheetData>
    <row r="1" spans="1:62" ht="19.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1"/>
      <c r="AU1" s="631"/>
      <c r="AV1" s="631"/>
      <c r="AW1" s="631"/>
      <c r="AX1" s="631"/>
      <c r="AY1" s="631"/>
      <c r="AZ1" s="631"/>
      <c r="BA1" s="631"/>
      <c r="BB1" s="631"/>
      <c r="BC1" s="631"/>
      <c r="BD1" s="631"/>
      <c r="BE1" s="631"/>
      <c r="BF1" s="631"/>
      <c r="BG1" s="631"/>
    </row>
    <row r="2" spans="1:62">
      <c r="A2" s="632" t="s">
        <v>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632"/>
      <c r="AJ2" s="632"/>
      <c r="AK2" s="632"/>
      <c r="AL2" s="632"/>
      <c r="AM2" s="632"/>
      <c r="AN2" s="632"/>
      <c r="AO2" s="632"/>
      <c r="AP2" s="632"/>
      <c r="AQ2" s="632"/>
      <c r="AR2" s="632"/>
      <c r="AS2" s="632"/>
      <c r="AT2" s="632"/>
      <c r="AU2" s="632"/>
      <c r="AV2" s="632"/>
      <c r="AW2" s="632"/>
      <c r="AX2" s="632"/>
      <c r="AY2" s="632"/>
      <c r="AZ2" s="632"/>
      <c r="BA2" s="632"/>
      <c r="BB2" s="632"/>
      <c r="BC2" s="632"/>
      <c r="BD2" s="632"/>
      <c r="BE2" s="632"/>
      <c r="BF2" s="632"/>
      <c r="BG2" s="632"/>
    </row>
    <row r="3" spans="1:62">
      <c r="A3" s="633" t="s">
        <v>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3"/>
      <c r="BB3" s="633"/>
      <c r="BC3" s="633"/>
      <c r="BD3" s="633"/>
      <c r="BE3" s="633"/>
      <c r="BF3" s="633"/>
      <c r="BG3" s="633"/>
    </row>
    <row r="4" spans="1:62">
      <c r="A4" s="633" t="s">
        <v>3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3"/>
      <c r="BB4" s="633"/>
      <c r="BC4" s="633"/>
      <c r="BD4" s="633"/>
      <c r="BE4" s="633"/>
      <c r="BF4" s="633"/>
      <c r="BG4" s="633"/>
    </row>
    <row r="5" spans="1:62">
      <c r="A5" s="634" t="s">
        <v>4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/>
      <c r="AU5" s="634"/>
      <c r="AV5" s="634"/>
      <c r="AW5" s="634"/>
      <c r="AX5" s="634"/>
      <c r="AY5" s="634"/>
      <c r="AZ5" s="634"/>
      <c r="BA5" s="634"/>
      <c r="BB5" s="634"/>
      <c r="BC5" s="634"/>
      <c r="BD5" s="634"/>
      <c r="BE5" s="634"/>
      <c r="BF5" s="634"/>
      <c r="BG5" s="634"/>
    </row>
    <row r="6" spans="1:6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</row>
    <row r="7" spans="1:62" ht="27.75">
      <c r="A7" s="243" t="s">
        <v>122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</row>
    <row r="8" spans="1:62" ht="19.5" thickBot="1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6" t="s">
        <v>139</v>
      </c>
      <c r="AI8" s="2"/>
      <c r="AJ8" s="2"/>
      <c r="AK8" s="3"/>
      <c r="AL8" s="2"/>
      <c r="AM8" s="2"/>
      <c r="AN8" s="3"/>
      <c r="AO8" s="2"/>
      <c r="AP8" s="2"/>
      <c r="AQ8" s="3"/>
      <c r="AR8" s="16"/>
      <c r="AS8" s="2"/>
      <c r="AT8" s="2"/>
      <c r="AU8" s="3"/>
      <c r="AV8" s="16"/>
      <c r="AW8" s="16"/>
      <c r="AX8" s="2"/>
      <c r="AY8" s="16"/>
      <c r="AZ8" s="2"/>
      <c r="BA8" s="16"/>
      <c r="BB8" s="16"/>
      <c r="BC8" s="2"/>
      <c r="BD8" s="2"/>
      <c r="BE8" s="2"/>
      <c r="BF8" s="2"/>
      <c r="BG8" s="2"/>
    </row>
    <row r="9" spans="1:62" s="2" customFormat="1" ht="13.5" customHeight="1" thickTop="1" thickBot="1">
      <c r="A9" s="592" t="s">
        <v>8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7"/>
      <c r="S9" s="4">
        <v>1</v>
      </c>
      <c r="T9" s="5"/>
      <c r="U9" s="5"/>
      <c r="V9" s="5"/>
      <c r="W9" s="5"/>
      <c r="X9" s="6">
        <v>2</v>
      </c>
      <c r="Y9" s="5"/>
      <c r="Z9" s="5"/>
      <c r="AA9" s="5"/>
      <c r="AB9" s="5"/>
      <c r="AC9" s="6">
        <v>3</v>
      </c>
      <c r="AD9" s="5"/>
      <c r="AE9" s="5"/>
      <c r="AF9" s="5"/>
      <c r="AG9" s="5"/>
      <c r="AH9" s="6">
        <v>4</v>
      </c>
      <c r="AI9" s="5"/>
      <c r="AJ9" s="5"/>
      <c r="AK9" s="5"/>
      <c r="AL9" s="5"/>
      <c r="AM9" s="6">
        <v>5</v>
      </c>
      <c r="AN9" s="5"/>
      <c r="AO9" s="5"/>
      <c r="AP9" s="5"/>
      <c r="AQ9" s="7"/>
      <c r="AR9" s="5">
        <v>6</v>
      </c>
      <c r="AS9" s="5"/>
      <c r="AT9" s="5"/>
      <c r="AU9" s="5"/>
      <c r="AV9" s="7"/>
      <c r="AW9" s="6">
        <v>7</v>
      </c>
      <c r="AX9" s="5"/>
      <c r="AY9" s="5"/>
      <c r="AZ9" s="5"/>
      <c r="BA9" s="8"/>
      <c r="BB9" s="248" t="s">
        <v>9</v>
      </c>
      <c r="BC9" s="249"/>
      <c r="BD9" s="248" t="s">
        <v>10</v>
      </c>
      <c r="BE9" s="249"/>
      <c r="BF9" s="248" t="s">
        <v>11</v>
      </c>
      <c r="BG9" s="249"/>
    </row>
    <row r="10" spans="1:62" s="2" customFormat="1" ht="13.5" thickTop="1">
      <c r="A10" s="236">
        <v>1</v>
      </c>
      <c r="B10" s="108" t="s">
        <v>124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10"/>
      <c r="S10" s="56"/>
      <c r="T10" s="57"/>
      <c r="U10" s="57"/>
      <c r="V10" s="57"/>
      <c r="W10" s="58"/>
      <c r="X10" s="596">
        <v>4</v>
      </c>
      <c r="Y10" s="597"/>
      <c r="Z10" s="181" t="s">
        <v>13</v>
      </c>
      <c r="AA10" s="597">
        <v>2</v>
      </c>
      <c r="AB10" s="598"/>
      <c r="AC10" s="596">
        <v>5</v>
      </c>
      <c r="AD10" s="597"/>
      <c r="AE10" s="181" t="s">
        <v>13</v>
      </c>
      <c r="AF10" s="597">
        <v>1</v>
      </c>
      <c r="AG10" s="598"/>
      <c r="AH10" s="596">
        <v>6</v>
      </c>
      <c r="AI10" s="597"/>
      <c r="AJ10" s="181" t="s">
        <v>13</v>
      </c>
      <c r="AK10" s="597">
        <v>2</v>
      </c>
      <c r="AL10" s="598"/>
      <c r="AM10" s="593">
        <v>1</v>
      </c>
      <c r="AN10" s="594"/>
      <c r="AO10" s="175" t="s">
        <v>13</v>
      </c>
      <c r="AP10" s="594">
        <v>5</v>
      </c>
      <c r="AQ10" s="595"/>
      <c r="AR10" s="593">
        <v>2</v>
      </c>
      <c r="AS10" s="594"/>
      <c r="AT10" s="175" t="s">
        <v>13</v>
      </c>
      <c r="AU10" s="594">
        <v>5</v>
      </c>
      <c r="AV10" s="595"/>
      <c r="AW10" s="668">
        <v>4</v>
      </c>
      <c r="AX10" s="669"/>
      <c r="AY10" s="202" t="s">
        <v>13</v>
      </c>
      <c r="AZ10" s="669">
        <v>4</v>
      </c>
      <c r="BA10" s="670"/>
      <c r="BB10" s="599">
        <f>SUM(X10+AC10+AH10+AM10+AR10+AW10)</f>
        <v>22</v>
      </c>
      <c r="BC10" s="600"/>
      <c r="BD10" s="599">
        <f t="shared" ref="BD10:BD15" si="0">SUM(Q10+V10+AA10+AF10+AK10+AP10+AU10+AZ10)</f>
        <v>19</v>
      </c>
      <c r="BE10" s="600"/>
      <c r="BF10" s="601">
        <v>10</v>
      </c>
      <c r="BG10" s="602"/>
    </row>
    <row r="11" spans="1:62" s="2" customFormat="1">
      <c r="A11" s="26">
        <v>2</v>
      </c>
      <c r="B11" s="111" t="s">
        <v>125</v>
      </c>
      <c r="C11" s="112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  <c r="S11" s="266">
        <v>2</v>
      </c>
      <c r="T11" s="267"/>
      <c r="U11" s="126" t="s">
        <v>13</v>
      </c>
      <c r="V11" s="267">
        <v>4</v>
      </c>
      <c r="W11" s="268"/>
      <c r="X11" s="42"/>
      <c r="Y11" s="43"/>
      <c r="Z11" s="43"/>
      <c r="AA11" s="43"/>
      <c r="AB11" s="54"/>
      <c r="AC11" s="285">
        <v>1</v>
      </c>
      <c r="AD11" s="283"/>
      <c r="AE11" s="125" t="s">
        <v>13</v>
      </c>
      <c r="AF11" s="283">
        <v>0</v>
      </c>
      <c r="AG11" s="284"/>
      <c r="AH11" s="285">
        <v>4</v>
      </c>
      <c r="AI11" s="283"/>
      <c r="AJ11" s="125" t="s">
        <v>13</v>
      </c>
      <c r="AK11" s="283">
        <v>0</v>
      </c>
      <c r="AL11" s="284"/>
      <c r="AM11" s="269">
        <v>4</v>
      </c>
      <c r="AN11" s="267"/>
      <c r="AO11" s="126" t="s">
        <v>13</v>
      </c>
      <c r="AP11" s="267">
        <v>6</v>
      </c>
      <c r="AQ11" s="268"/>
      <c r="AR11" s="285">
        <v>3</v>
      </c>
      <c r="AS11" s="283"/>
      <c r="AT11" s="125" t="s">
        <v>13</v>
      </c>
      <c r="AU11" s="283">
        <v>1</v>
      </c>
      <c r="AV11" s="284"/>
      <c r="AW11" s="269">
        <v>2</v>
      </c>
      <c r="AX11" s="267"/>
      <c r="AY11" s="126" t="s">
        <v>13</v>
      </c>
      <c r="AZ11" s="267">
        <v>4</v>
      </c>
      <c r="BA11" s="275"/>
      <c r="BB11" s="276">
        <f>SUM(N11+S11+AC11+AH11+AM11+AR11+AW11)</f>
        <v>16</v>
      </c>
      <c r="BC11" s="277"/>
      <c r="BD11" s="276">
        <f t="shared" si="0"/>
        <v>15</v>
      </c>
      <c r="BE11" s="277"/>
      <c r="BF11" s="278">
        <v>9</v>
      </c>
      <c r="BG11" s="279"/>
    </row>
    <row r="12" spans="1:62" s="2" customFormat="1">
      <c r="A12" s="26">
        <v>3</v>
      </c>
      <c r="B12" s="111" t="s">
        <v>126</v>
      </c>
      <c r="C12" s="114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3"/>
      <c r="S12" s="266">
        <v>1</v>
      </c>
      <c r="T12" s="267"/>
      <c r="U12" s="126" t="s">
        <v>13</v>
      </c>
      <c r="V12" s="267">
        <v>5</v>
      </c>
      <c r="W12" s="268"/>
      <c r="X12" s="269">
        <v>0</v>
      </c>
      <c r="Y12" s="267"/>
      <c r="Z12" s="126" t="s">
        <v>13</v>
      </c>
      <c r="AA12" s="267">
        <v>1</v>
      </c>
      <c r="AB12" s="268"/>
      <c r="AC12" s="42"/>
      <c r="AD12" s="43"/>
      <c r="AE12" s="43"/>
      <c r="AF12" s="43"/>
      <c r="AG12" s="54"/>
      <c r="AH12" s="285">
        <v>4</v>
      </c>
      <c r="AI12" s="283"/>
      <c r="AJ12" s="125" t="s">
        <v>13</v>
      </c>
      <c r="AK12" s="283">
        <v>0</v>
      </c>
      <c r="AL12" s="284"/>
      <c r="AM12" s="285">
        <v>3</v>
      </c>
      <c r="AN12" s="283"/>
      <c r="AO12" s="125" t="s">
        <v>13</v>
      </c>
      <c r="AP12" s="283">
        <v>2</v>
      </c>
      <c r="AQ12" s="284"/>
      <c r="AR12" s="269">
        <v>1</v>
      </c>
      <c r="AS12" s="267"/>
      <c r="AT12" s="126" t="s">
        <v>13</v>
      </c>
      <c r="AU12" s="267">
        <v>6</v>
      </c>
      <c r="AV12" s="268"/>
      <c r="AW12" s="269">
        <v>0</v>
      </c>
      <c r="AX12" s="267"/>
      <c r="AY12" s="126" t="s">
        <v>13</v>
      </c>
      <c r="AZ12" s="267">
        <v>2</v>
      </c>
      <c r="BA12" s="275"/>
      <c r="BB12" s="276">
        <f>SUM(N12+S12+X12+AH12+AM12+AR12+AW12)</f>
        <v>9</v>
      </c>
      <c r="BC12" s="277"/>
      <c r="BD12" s="276">
        <f t="shared" si="0"/>
        <v>16</v>
      </c>
      <c r="BE12" s="277"/>
      <c r="BF12" s="278">
        <v>6</v>
      </c>
      <c r="BG12" s="279"/>
    </row>
    <row r="13" spans="1:62" s="2" customFormat="1">
      <c r="A13" s="26">
        <v>4</v>
      </c>
      <c r="B13" s="111" t="s">
        <v>127</v>
      </c>
      <c r="C13" s="112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  <c r="S13" s="266">
        <v>2</v>
      </c>
      <c r="T13" s="267"/>
      <c r="U13" s="126" t="s">
        <v>13</v>
      </c>
      <c r="V13" s="267">
        <v>6</v>
      </c>
      <c r="W13" s="268"/>
      <c r="X13" s="269">
        <v>0</v>
      </c>
      <c r="Y13" s="267"/>
      <c r="Z13" s="126" t="s">
        <v>13</v>
      </c>
      <c r="AA13" s="267">
        <v>4</v>
      </c>
      <c r="AB13" s="268"/>
      <c r="AC13" s="269">
        <v>0</v>
      </c>
      <c r="AD13" s="267"/>
      <c r="AE13" s="126" t="s">
        <v>13</v>
      </c>
      <c r="AF13" s="267">
        <v>4</v>
      </c>
      <c r="AG13" s="268"/>
      <c r="AH13" s="42"/>
      <c r="AI13" s="43"/>
      <c r="AJ13" s="43"/>
      <c r="AK13" s="43"/>
      <c r="AL13" s="54"/>
      <c r="AM13" s="269">
        <v>1</v>
      </c>
      <c r="AN13" s="267"/>
      <c r="AO13" s="126" t="s">
        <v>13</v>
      </c>
      <c r="AP13" s="267">
        <v>6</v>
      </c>
      <c r="AQ13" s="268"/>
      <c r="AR13" s="269">
        <v>0</v>
      </c>
      <c r="AS13" s="267"/>
      <c r="AT13" s="126" t="s">
        <v>13</v>
      </c>
      <c r="AU13" s="267">
        <v>10</v>
      </c>
      <c r="AV13" s="268"/>
      <c r="AW13" s="269">
        <v>1</v>
      </c>
      <c r="AX13" s="267"/>
      <c r="AY13" s="126" t="s">
        <v>13</v>
      </c>
      <c r="AZ13" s="267">
        <v>9</v>
      </c>
      <c r="BA13" s="275"/>
      <c r="BB13" s="276">
        <f>SUM(N13+S13+X13+AC13+AM13+AR13+AW13)</f>
        <v>4</v>
      </c>
      <c r="BC13" s="277"/>
      <c r="BD13" s="276">
        <f t="shared" si="0"/>
        <v>39</v>
      </c>
      <c r="BE13" s="277"/>
      <c r="BF13" s="278">
        <v>0</v>
      </c>
      <c r="BG13" s="279"/>
    </row>
    <row r="14" spans="1:62" s="2" customFormat="1">
      <c r="A14" s="26">
        <v>5</v>
      </c>
      <c r="B14" s="111" t="s">
        <v>62</v>
      </c>
      <c r="C14" s="114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3"/>
      <c r="S14" s="282">
        <v>5</v>
      </c>
      <c r="T14" s="283"/>
      <c r="U14" s="125" t="s">
        <v>13</v>
      </c>
      <c r="V14" s="283">
        <v>1</v>
      </c>
      <c r="W14" s="284"/>
      <c r="X14" s="285">
        <v>6</v>
      </c>
      <c r="Y14" s="283"/>
      <c r="Z14" s="125" t="s">
        <v>13</v>
      </c>
      <c r="AA14" s="283">
        <v>4</v>
      </c>
      <c r="AB14" s="284"/>
      <c r="AC14" s="269">
        <v>2</v>
      </c>
      <c r="AD14" s="267"/>
      <c r="AE14" s="126" t="s">
        <v>13</v>
      </c>
      <c r="AF14" s="267">
        <v>3</v>
      </c>
      <c r="AG14" s="268"/>
      <c r="AH14" s="285">
        <v>6</v>
      </c>
      <c r="AI14" s="283"/>
      <c r="AJ14" s="125" t="s">
        <v>13</v>
      </c>
      <c r="AK14" s="283">
        <v>1</v>
      </c>
      <c r="AL14" s="284"/>
      <c r="AM14" s="42"/>
      <c r="AN14" s="43"/>
      <c r="AO14" s="43"/>
      <c r="AP14" s="43"/>
      <c r="AQ14" s="54"/>
      <c r="AR14" s="269">
        <v>3</v>
      </c>
      <c r="AS14" s="267"/>
      <c r="AT14" s="126" t="s">
        <v>13</v>
      </c>
      <c r="AU14" s="267">
        <v>5</v>
      </c>
      <c r="AV14" s="268"/>
      <c r="AW14" s="285">
        <v>4</v>
      </c>
      <c r="AX14" s="283"/>
      <c r="AY14" s="125" t="s">
        <v>13</v>
      </c>
      <c r="AZ14" s="283">
        <v>2</v>
      </c>
      <c r="BA14" s="286"/>
      <c r="BB14" s="276">
        <f>SUM(N14+S14+X14+AC14+AH14+AR14+AW14)</f>
        <v>26</v>
      </c>
      <c r="BC14" s="277"/>
      <c r="BD14" s="276">
        <f t="shared" si="0"/>
        <v>16</v>
      </c>
      <c r="BE14" s="277"/>
      <c r="BF14" s="278">
        <v>12</v>
      </c>
      <c r="BG14" s="279"/>
    </row>
    <row r="15" spans="1:62" s="2" customFormat="1">
      <c r="A15" s="26">
        <v>6</v>
      </c>
      <c r="B15" s="111" t="s">
        <v>15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/>
      <c r="S15" s="282">
        <v>5</v>
      </c>
      <c r="T15" s="283"/>
      <c r="U15" s="125" t="s">
        <v>13</v>
      </c>
      <c r="V15" s="283">
        <v>2</v>
      </c>
      <c r="W15" s="283"/>
      <c r="X15" s="269">
        <v>1</v>
      </c>
      <c r="Y15" s="267"/>
      <c r="Z15" s="126" t="s">
        <v>13</v>
      </c>
      <c r="AA15" s="267">
        <v>3</v>
      </c>
      <c r="AB15" s="268"/>
      <c r="AC15" s="285">
        <v>6</v>
      </c>
      <c r="AD15" s="283"/>
      <c r="AE15" s="125" t="s">
        <v>13</v>
      </c>
      <c r="AF15" s="283">
        <v>1</v>
      </c>
      <c r="AG15" s="284"/>
      <c r="AH15" s="285">
        <v>10</v>
      </c>
      <c r="AI15" s="283"/>
      <c r="AJ15" s="125" t="s">
        <v>13</v>
      </c>
      <c r="AK15" s="283">
        <v>0</v>
      </c>
      <c r="AL15" s="284"/>
      <c r="AM15" s="285">
        <v>5</v>
      </c>
      <c r="AN15" s="283"/>
      <c r="AO15" s="125" t="s">
        <v>13</v>
      </c>
      <c r="AP15" s="283">
        <v>3</v>
      </c>
      <c r="AQ15" s="284"/>
      <c r="AR15" s="42"/>
      <c r="AS15" s="43"/>
      <c r="AT15" s="43"/>
      <c r="AU15" s="43"/>
      <c r="AV15" s="54"/>
      <c r="AW15" s="285">
        <v>7</v>
      </c>
      <c r="AX15" s="283"/>
      <c r="AY15" s="125" t="s">
        <v>13</v>
      </c>
      <c r="AZ15" s="283">
        <v>3</v>
      </c>
      <c r="BA15" s="286"/>
      <c r="BB15" s="276">
        <f>SUM(N15+S15+X15+AC15+AH15+AM15+AW15)</f>
        <v>34</v>
      </c>
      <c r="BC15" s="277"/>
      <c r="BD15" s="276">
        <f t="shared" si="0"/>
        <v>12</v>
      </c>
      <c r="BE15" s="277"/>
      <c r="BF15" s="278">
        <v>15</v>
      </c>
      <c r="BG15" s="279"/>
      <c r="BJ15" s="146" t="s">
        <v>22</v>
      </c>
    </row>
    <row r="16" spans="1:62" s="2" customFormat="1" ht="13.5" thickBot="1">
      <c r="A16" s="27">
        <v>7</v>
      </c>
      <c r="B16" s="116" t="s">
        <v>128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308">
        <v>4</v>
      </c>
      <c r="T16" s="309"/>
      <c r="U16" s="104" t="s">
        <v>13</v>
      </c>
      <c r="V16" s="309">
        <v>4</v>
      </c>
      <c r="W16" s="310"/>
      <c r="X16" s="311">
        <v>4</v>
      </c>
      <c r="Y16" s="312"/>
      <c r="Z16" s="132" t="s">
        <v>13</v>
      </c>
      <c r="AA16" s="312">
        <v>2</v>
      </c>
      <c r="AB16" s="313"/>
      <c r="AC16" s="311">
        <v>2</v>
      </c>
      <c r="AD16" s="312"/>
      <c r="AE16" s="132" t="s">
        <v>13</v>
      </c>
      <c r="AF16" s="312">
        <v>0</v>
      </c>
      <c r="AG16" s="313"/>
      <c r="AH16" s="311">
        <v>9</v>
      </c>
      <c r="AI16" s="312"/>
      <c r="AJ16" s="132" t="s">
        <v>13</v>
      </c>
      <c r="AK16" s="312">
        <v>1</v>
      </c>
      <c r="AL16" s="313"/>
      <c r="AM16" s="288">
        <v>2</v>
      </c>
      <c r="AN16" s="289"/>
      <c r="AO16" s="177" t="s">
        <v>13</v>
      </c>
      <c r="AP16" s="289">
        <v>4</v>
      </c>
      <c r="AQ16" s="290"/>
      <c r="AR16" s="288">
        <v>3</v>
      </c>
      <c r="AS16" s="289"/>
      <c r="AT16" s="177" t="s">
        <v>13</v>
      </c>
      <c r="AU16" s="289">
        <v>7</v>
      </c>
      <c r="AV16" s="290"/>
      <c r="AW16" s="44"/>
      <c r="AX16" s="45"/>
      <c r="AY16" s="45"/>
      <c r="AZ16" s="45"/>
      <c r="BA16" s="46"/>
      <c r="BB16" s="291">
        <f>SUM(N16+S16+X16+AC16+AH16+AM16+AR16)</f>
        <v>24</v>
      </c>
      <c r="BC16" s="292"/>
      <c r="BD16" s="291">
        <f>SUM(Q16+V16+AA16+AF16+AK16+AP16+AU16+AZ16)</f>
        <v>18</v>
      </c>
      <c r="BE16" s="292"/>
      <c r="BF16" s="297">
        <v>10</v>
      </c>
      <c r="BG16" s="298"/>
    </row>
    <row r="17" spans="1:57" s="2" customFormat="1" ht="14.25" thickTop="1" thickBot="1">
      <c r="A17" s="9"/>
      <c r="N17" s="10"/>
      <c r="S17" s="10"/>
      <c r="X17" s="10"/>
      <c r="AC17" s="10"/>
      <c r="AH17" s="10"/>
      <c r="AM17" s="10"/>
      <c r="AN17" s="10"/>
      <c r="AR17" s="10"/>
      <c r="AW17" s="604" t="s">
        <v>55</v>
      </c>
      <c r="AX17" s="604"/>
      <c r="AY17" s="604"/>
      <c r="AZ17" s="604"/>
      <c r="BA17" s="604"/>
      <c r="BB17" s="605">
        <f>SUM(BB10:BB16)</f>
        <v>135</v>
      </c>
      <c r="BC17" s="606"/>
      <c r="BD17" s="605">
        <f>SUM(BD10:BD16)</f>
        <v>135</v>
      </c>
      <c r="BE17" s="606"/>
    </row>
    <row r="18" spans="1:57" s="2" customFormat="1" ht="16.5" customHeight="1" thickTop="1" thickBo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93" t="s">
        <v>20</v>
      </c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7" s="2" customFormat="1" ht="14.25" thickTop="1" thickBot="1">
      <c r="A19" s="592" t="s">
        <v>8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7"/>
      <c r="S19" s="294">
        <v>1</v>
      </c>
      <c r="T19" s="295"/>
      <c r="U19" s="296">
        <v>2</v>
      </c>
      <c r="V19" s="295"/>
      <c r="W19" s="296">
        <v>3</v>
      </c>
      <c r="X19" s="295"/>
      <c r="Y19" s="296">
        <v>4</v>
      </c>
      <c r="Z19" s="295"/>
      <c r="AA19" s="296">
        <v>5</v>
      </c>
      <c r="AB19" s="295"/>
      <c r="AC19" s="296">
        <v>6</v>
      </c>
      <c r="AD19" s="295"/>
      <c r="AE19" s="296">
        <v>7</v>
      </c>
      <c r="AF19" s="295"/>
      <c r="AG19" s="296">
        <v>8</v>
      </c>
      <c r="AH19" s="295"/>
      <c r="AI19" s="296">
        <v>9</v>
      </c>
      <c r="AJ19" s="295"/>
      <c r="AK19" s="296">
        <v>10</v>
      </c>
      <c r="AL19" s="295"/>
      <c r="AM19" s="296">
        <v>11</v>
      </c>
      <c r="AN19" s="295"/>
      <c r="AO19" s="296">
        <v>12</v>
      </c>
      <c r="AP19" s="295"/>
      <c r="AQ19" s="296">
        <v>13</v>
      </c>
      <c r="AR19" s="295"/>
      <c r="AS19" s="296">
        <v>14</v>
      </c>
      <c r="AT19" s="295"/>
      <c r="AU19" s="296">
        <v>15</v>
      </c>
      <c r="AV19" s="295"/>
      <c r="AW19" s="296">
        <v>16</v>
      </c>
      <c r="AX19" s="295"/>
      <c r="AY19" s="296">
        <v>17</v>
      </c>
      <c r="AZ19" s="295"/>
      <c r="BA19" s="296">
        <v>18</v>
      </c>
      <c r="BB19" s="548"/>
      <c r="BC19" s="525"/>
      <c r="BD19" s="250"/>
      <c r="BE19" s="207"/>
    </row>
    <row r="20" spans="1:57" s="2" customFormat="1" ht="13.5" thickTop="1">
      <c r="A20" s="236">
        <v>1</v>
      </c>
      <c r="B20" s="108" t="s">
        <v>124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  <c r="S20" s="607" t="s">
        <v>21</v>
      </c>
      <c r="T20" s="608"/>
      <c r="U20" s="609" t="s">
        <v>21</v>
      </c>
      <c r="V20" s="608"/>
      <c r="W20" s="609" t="s">
        <v>21</v>
      </c>
      <c r="X20" s="608"/>
      <c r="Y20" s="609" t="s">
        <v>21</v>
      </c>
      <c r="Z20" s="608"/>
      <c r="AA20" s="609" t="s">
        <v>21</v>
      </c>
      <c r="AB20" s="608"/>
      <c r="AC20" s="609" t="s">
        <v>21</v>
      </c>
      <c r="AD20" s="608"/>
      <c r="AE20" s="609" t="s">
        <v>21</v>
      </c>
      <c r="AF20" s="608"/>
      <c r="AG20" s="609" t="s">
        <v>21</v>
      </c>
      <c r="AH20" s="608"/>
      <c r="AI20" s="609" t="s">
        <v>21</v>
      </c>
      <c r="AJ20" s="608"/>
      <c r="AK20" s="609" t="s">
        <v>21</v>
      </c>
      <c r="AL20" s="608"/>
      <c r="AM20" s="612"/>
      <c r="AN20" s="613"/>
      <c r="AO20" s="612"/>
      <c r="AP20" s="613"/>
      <c r="AQ20" s="612"/>
      <c r="AR20" s="613"/>
      <c r="AS20" s="612"/>
      <c r="AT20" s="613"/>
      <c r="AU20" s="612"/>
      <c r="AV20" s="613"/>
      <c r="AW20" s="612"/>
      <c r="AX20" s="613"/>
      <c r="AY20" s="612"/>
      <c r="AZ20" s="613"/>
      <c r="BA20" s="612"/>
      <c r="BB20" s="614"/>
      <c r="BC20" s="610"/>
      <c r="BD20" s="611"/>
      <c r="BE20" s="209"/>
    </row>
    <row r="21" spans="1:57" s="2" customFormat="1">
      <c r="A21" s="26">
        <v>2</v>
      </c>
      <c r="B21" s="111" t="s">
        <v>125</v>
      </c>
      <c r="C21" s="112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5"/>
      <c r="S21" s="325" t="s">
        <v>21</v>
      </c>
      <c r="T21" s="326"/>
      <c r="U21" s="327" t="s">
        <v>21</v>
      </c>
      <c r="V21" s="326"/>
      <c r="W21" s="327" t="s">
        <v>21</v>
      </c>
      <c r="X21" s="326"/>
      <c r="Y21" s="327" t="s">
        <v>21</v>
      </c>
      <c r="Z21" s="326"/>
      <c r="AA21" s="327" t="s">
        <v>21</v>
      </c>
      <c r="AB21" s="326"/>
      <c r="AC21" s="327" t="s">
        <v>21</v>
      </c>
      <c r="AD21" s="326"/>
      <c r="AE21" s="327" t="s">
        <v>21</v>
      </c>
      <c r="AF21" s="326"/>
      <c r="AG21" s="327" t="s">
        <v>21</v>
      </c>
      <c r="AH21" s="326"/>
      <c r="AI21" s="327" t="s">
        <v>21</v>
      </c>
      <c r="AJ21" s="326"/>
      <c r="AK21" s="324"/>
      <c r="AL21" s="323"/>
      <c r="AM21" s="324"/>
      <c r="AN21" s="323"/>
      <c r="AO21" s="324"/>
      <c r="AP21" s="323"/>
      <c r="AQ21" s="324"/>
      <c r="AR21" s="323"/>
      <c r="AS21" s="324"/>
      <c r="AT21" s="323"/>
      <c r="AU21" s="324"/>
      <c r="AV21" s="323"/>
      <c r="AW21" s="324"/>
      <c r="AX21" s="323"/>
      <c r="AY21" s="324"/>
      <c r="AZ21" s="323"/>
      <c r="BA21" s="324"/>
      <c r="BB21" s="328"/>
      <c r="BC21" s="610"/>
      <c r="BD21" s="611"/>
      <c r="BE21" s="206"/>
    </row>
    <row r="22" spans="1:57" s="2" customFormat="1">
      <c r="A22" s="26">
        <v>3</v>
      </c>
      <c r="B22" s="111" t="s">
        <v>126</v>
      </c>
      <c r="C22" s="114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3"/>
      <c r="S22" s="325" t="s">
        <v>21</v>
      </c>
      <c r="T22" s="326"/>
      <c r="U22" s="327" t="s">
        <v>21</v>
      </c>
      <c r="V22" s="326"/>
      <c r="W22" s="327" t="s">
        <v>21</v>
      </c>
      <c r="X22" s="326"/>
      <c r="Y22" s="327" t="s">
        <v>21</v>
      </c>
      <c r="Z22" s="326"/>
      <c r="AA22" s="327" t="s">
        <v>21</v>
      </c>
      <c r="AB22" s="326"/>
      <c r="AC22" s="327" t="s">
        <v>21</v>
      </c>
      <c r="AD22" s="326"/>
      <c r="AE22" s="324"/>
      <c r="AF22" s="323"/>
      <c r="AG22" s="324"/>
      <c r="AH22" s="323"/>
      <c r="AI22" s="324"/>
      <c r="AJ22" s="323"/>
      <c r="AK22" s="324"/>
      <c r="AL22" s="323"/>
      <c r="AM22" s="324"/>
      <c r="AN22" s="323"/>
      <c r="AO22" s="324"/>
      <c r="AP22" s="323"/>
      <c r="AQ22" s="324"/>
      <c r="AR22" s="323"/>
      <c r="AS22" s="324"/>
      <c r="AT22" s="323"/>
      <c r="AU22" s="324"/>
      <c r="AV22" s="323"/>
      <c r="AW22" s="324"/>
      <c r="AX22" s="323"/>
      <c r="AY22" s="324"/>
      <c r="AZ22" s="323"/>
      <c r="BA22" s="324"/>
      <c r="BB22" s="328"/>
      <c r="BC22" s="610"/>
      <c r="BD22" s="611"/>
      <c r="BE22" s="206"/>
    </row>
    <row r="23" spans="1:57" s="2" customFormat="1">
      <c r="A23" s="26">
        <v>4</v>
      </c>
      <c r="B23" s="111" t="s">
        <v>127</v>
      </c>
      <c r="C23" s="112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5"/>
      <c r="S23" s="322"/>
      <c r="T23" s="323"/>
      <c r="U23" s="324"/>
      <c r="V23" s="323"/>
      <c r="W23" s="324"/>
      <c r="X23" s="323"/>
      <c r="Y23" s="324"/>
      <c r="Z23" s="323"/>
      <c r="AA23" s="324"/>
      <c r="AB23" s="323"/>
      <c r="AC23" s="324"/>
      <c r="AD23" s="323"/>
      <c r="AE23" s="324"/>
      <c r="AF23" s="323"/>
      <c r="AG23" s="324"/>
      <c r="AH23" s="323"/>
      <c r="AI23" s="324"/>
      <c r="AJ23" s="323"/>
      <c r="AK23" s="324"/>
      <c r="AL23" s="323"/>
      <c r="AM23" s="324"/>
      <c r="AN23" s="323"/>
      <c r="AO23" s="324"/>
      <c r="AP23" s="323"/>
      <c r="AQ23" s="324"/>
      <c r="AR23" s="323"/>
      <c r="AS23" s="324"/>
      <c r="AT23" s="323"/>
      <c r="AU23" s="324"/>
      <c r="AV23" s="323"/>
      <c r="AW23" s="324"/>
      <c r="AX23" s="323"/>
      <c r="AY23" s="324"/>
      <c r="AZ23" s="323"/>
      <c r="BA23" s="324"/>
      <c r="BB23" s="328"/>
      <c r="BC23" s="610"/>
      <c r="BD23" s="611"/>
      <c r="BE23" s="206"/>
    </row>
    <row r="24" spans="1:57" s="2" customFormat="1">
      <c r="A24" s="26">
        <v>5</v>
      </c>
      <c r="B24" s="111" t="s">
        <v>62</v>
      </c>
      <c r="C24" s="114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3"/>
      <c r="S24" s="325" t="s">
        <v>21</v>
      </c>
      <c r="T24" s="326"/>
      <c r="U24" s="327" t="s">
        <v>21</v>
      </c>
      <c r="V24" s="326"/>
      <c r="W24" s="327" t="s">
        <v>21</v>
      </c>
      <c r="X24" s="326"/>
      <c r="Y24" s="327" t="s">
        <v>21</v>
      </c>
      <c r="Z24" s="326"/>
      <c r="AA24" s="327" t="s">
        <v>21</v>
      </c>
      <c r="AB24" s="326"/>
      <c r="AC24" s="327" t="s">
        <v>21</v>
      </c>
      <c r="AD24" s="326"/>
      <c r="AE24" s="327" t="s">
        <v>21</v>
      </c>
      <c r="AF24" s="326"/>
      <c r="AG24" s="327" t="s">
        <v>21</v>
      </c>
      <c r="AH24" s="326"/>
      <c r="AI24" s="327" t="s">
        <v>21</v>
      </c>
      <c r="AJ24" s="326"/>
      <c r="AK24" s="476" t="s">
        <v>21</v>
      </c>
      <c r="AL24" s="477"/>
      <c r="AM24" s="476" t="s">
        <v>21</v>
      </c>
      <c r="AN24" s="477"/>
      <c r="AO24" s="476" t="s">
        <v>21</v>
      </c>
      <c r="AP24" s="477"/>
      <c r="AQ24" s="324"/>
      <c r="AR24" s="323"/>
      <c r="AS24" s="324"/>
      <c r="AT24" s="323"/>
      <c r="AU24" s="324"/>
      <c r="AV24" s="323"/>
      <c r="AW24" s="324"/>
      <c r="AX24" s="323"/>
      <c r="AY24" s="324"/>
      <c r="AZ24" s="323"/>
      <c r="BA24" s="324"/>
      <c r="BB24" s="328"/>
      <c r="BC24" s="610"/>
      <c r="BD24" s="611"/>
      <c r="BE24" s="206"/>
    </row>
    <row r="25" spans="1:57" s="2" customFormat="1">
      <c r="A25" s="26">
        <v>6</v>
      </c>
      <c r="B25" s="111" t="s">
        <v>15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  <c r="S25" s="325" t="s">
        <v>21</v>
      </c>
      <c r="T25" s="326"/>
      <c r="U25" s="327" t="s">
        <v>21</v>
      </c>
      <c r="V25" s="326"/>
      <c r="W25" s="327" t="s">
        <v>21</v>
      </c>
      <c r="X25" s="326"/>
      <c r="Y25" s="327" t="s">
        <v>21</v>
      </c>
      <c r="Z25" s="326"/>
      <c r="AA25" s="327" t="s">
        <v>21</v>
      </c>
      <c r="AB25" s="326"/>
      <c r="AC25" s="327" t="s">
        <v>21</v>
      </c>
      <c r="AD25" s="326"/>
      <c r="AE25" s="327" t="s">
        <v>21</v>
      </c>
      <c r="AF25" s="326"/>
      <c r="AG25" s="327" t="s">
        <v>21</v>
      </c>
      <c r="AH25" s="326"/>
      <c r="AI25" s="327" t="s">
        <v>21</v>
      </c>
      <c r="AJ25" s="326"/>
      <c r="AK25" s="327" t="s">
        <v>21</v>
      </c>
      <c r="AL25" s="326"/>
      <c r="AM25" s="327" t="s">
        <v>21</v>
      </c>
      <c r="AN25" s="326"/>
      <c r="AO25" s="327" t="s">
        <v>21</v>
      </c>
      <c r="AP25" s="326"/>
      <c r="AQ25" s="327" t="s">
        <v>21</v>
      </c>
      <c r="AR25" s="326"/>
      <c r="AS25" s="327" t="s">
        <v>21</v>
      </c>
      <c r="AT25" s="326"/>
      <c r="AU25" s="327" t="s">
        <v>21</v>
      </c>
      <c r="AV25" s="326"/>
      <c r="AW25" s="324"/>
      <c r="AX25" s="323"/>
      <c r="AY25" s="324"/>
      <c r="AZ25" s="323"/>
      <c r="BA25" s="324"/>
      <c r="BB25" s="323"/>
      <c r="BC25" s="610"/>
      <c r="BD25" s="611"/>
      <c r="BE25" s="206"/>
    </row>
    <row r="26" spans="1:57" s="2" customFormat="1" ht="13.5" thickBot="1">
      <c r="A26" s="27">
        <v>7</v>
      </c>
      <c r="B26" s="116" t="s">
        <v>128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8"/>
      <c r="S26" s="607" t="s">
        <v>21</v>
      </c>
      <c r="T26" s="608"/>
      <c r="U26" s="609" t="s">
        <v>21</v>
      </c>
      <c r="V26" s="608"/>
      <c r="W26" s="609" t="s">
        <v>21</v>
      </c>
      <c r="X26" s="608"/>
      <c r="Y26" s="609" t="s">
        <v>21</v>
      </c>
      <c r="Z26" s="608"/>
      <c r="AA26" s="609" t="s">
        <v>21</v>
      </c>
      <c r="AB26" s="608"/>
      <c r="AC26" s="609" t="s">
        <v>21</v>
      </c>
      <c r="AD26" s="608"/>
      <c r="AE26" s="609" t="s">
        <v>21</v>
      </c>
      <c r="AF26" s="608"/>
      <c r="AG26" s="609" t="s">
        <v>21</v>
      </c>
      <c r="AH26" s="608"/>
      <c r="AI26" s="609" t="s">
        <v>21</v>
      </c>
      <c r="AJ26" s="608"/>
      <c r="AK26" s="609" t="s">
        <v>21</v>
      </c>
      <c r="AL26" s="608"/>
      <c r="AM26" s="612"/>
      <c r="AN26" s="613"/>
      <c r="AO26" s="612"/>
      <c r="AP26" s="613"/>
      <c r="AQ26" s="612"/>
      <c r="AR26" s="613"/>
      <c r="AS26" s="612"/>
      <c r="AT26" s="613"/>
      <c r="AU26" s="612"/>
      <c r="AV26" s="613"/>
      <c r="AW26" s="618"/>
      <c r="AX26" s="619"/>
      <c r="AY26" s="618"/>
      <c r="AZ26" s="619"/>
      <c r="BA26" s="618"/>
      <c r="BB26" s="620"/>
      <c r="BC26" s="227"/>
      <c r="BD26" s="228"/>
      <c r="BE26" s="206"/>
    </row>
    <row r="27" spans="1:57" s="2" customFormat="1" ht="14.25" customHeight="1" thickTop="1" thickBot="1">
      <c r="A27" s="9"/>
      <c r="S27" s="296">
        <v>18</v>
      </c>
      <c r="T27" s="295"/>
      <c r="U27" s="296">
        <v>17</v>
      </c>
      <c r="V27" s="295"/>
      <c r="W27" s="296">
        <v>16</v>
      </c>
      <c r="X27" s="295"/>
      <c r="Y27" s="296">
        <v>15</v>
      </c>
      <c r="Z27" s="295"/>
      <c r="AA27" s="296">
        <v>14</v>
      </c>
      <c r="AB27" s="295"/>
      <c r="AC27" s="296">
        <v>13</v>
      </c>
      <c r="AD27" s="295"/>
      <c r="AE27" s="296">
        <v>12</v>
      </c>
      <c r="AF27" s="295"/>
      <c r="AG27" s="296">
        <v>11</v>
      </c>
      <c r="AH27" s="295"/>
      <c r="AI27" s="296">
        <v>10</v>
      </c>
      <c r="AJ27" s="295"/>
      <c r="AK27" s="296">
        <v>9</v>
      </c>
      <c r="AL27" s="295"/>
      <c r="AM27" s="296">
        <v>8</v>
      </c>
      <c r="AN27" s="295"/>
      <c r="AO27" s="296">
        <v>7</v>
      </c>
      <c r="AP27" s="295"/>
      <c r="AQ27" s="296">
        <v>6</v>
      </c>
      <c r="AR27" s="295"/>
      <c r="AS27" s="296">
        <v>5</v>
      </c>
      <c r="AT27" s="295"/>
      <c r="AU27" s="296">
        <v>4</v>
      </c>
      <c r="AV27" s="295"/>
      <c r="AW27" s="296">
        <v>3</v>
      </c>
      <c r="AX27" s="295"/>
      <c r="AY27" s="296">
        <v>2</v>
      </c>
      <c r="AZ27" s="295"/>
      <c r="BA27" s="296">
        <v>1</v>
      </c>
      <c r="BB27" s="316"/>
      <c r="BC27" s="14"/>
      <c r="BD27" s="10"/>
      <c r="BE27" s="207"/>
    </row>
    <row r="28" spans="1:57" ht="14.25" customHeight="1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32" t="s">
        <v>23</v>
      </c>
      <c r="AX28" s="2"/>
      <c r="AY28" s="2"/>
      <c r="AZ28" s="2"/>
      <c r="BA28" s="2"/>
      <c r="BB28" s="2"/>
      <c r="BC28" s="2"/>
      <c r="BD28" s="2"/>
      <c r="BE28" s="2"/>
    </row>
    <row r="29" spans="1:57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55"/>
      <c r="AX29" s="2"/>
      <c r="AY29" s="2"/>
      <c r="AZ29" s="2"/>
      <c r="BA29" s="2"/>
      <c r="BB29" s="2"/>
      <c r="BC29" s="2"/>
      <c r="BD29" s="2"/>
      <c r="BE29" s="2"/>
    </row>
    <row r="30" spans="1:57" ht="18.75">
      <c r="A30" s="15" t="s">
        <v>65</v>
      </c>
      <c r="AI30" s="3"/>
      <c r="AP30" s="3"/>
    </row>
    <row r="31" spans="1:57" ht="16.5">
      <c r="A31" s="17" t="s">
        <v>129</v>
      </c>
    </row>
    <row r="32" spans="1:57" ht="17.25" thickBot="1">
      <c r="A32" s="17"/>
    </row>
    <row r="33" spans="1:53" ht="20.25" thickTop="1" thickBot="1">
      <c r="A33" s="15" t="s">
        <v>130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45" t="s">
        <v>28</v>
      </c>
      <c r="AS33" s="246"/>
      <c r="AT33" s="246"/>
      <c r="AU33" s="246"/>
      <c r="AV33" s="247"/>
      <c r="AW33" s="479"/>
      <c r="AX33" s="480"/>
      <c r="AY33" s="480"/>
      <c r="AZ33" s="480"/>
      <c r="BA33" s="480"/>
    </row>
    <row r="34" spans="1:53" ht="13.5" thickTop="1">
      <c r="A34" s="649" t="s">
        <v>69</v>
      </c>
      <c r="B34" s="650"/>
      <c r="C34" s="651"/>
      <c r="D34" s="481" t="s">
        <v>31</v>
      </c>
      <c r="E34" s="482"/>
      <c r="F34" s="482"/>
      <c r="G34" s="482"/>
      <c r="H34" s="483"/>
      <c r="I34" s="652" t="s">
        <v>15</v>
      </c>
      <c r="J34" s="653"/>
      <c r="K34" s="653"/>
      <c r="L34" s="653"/>
      <c r="M34" s="653"/>
      <c r="N34" s="653"/>
      <c r="O34" s="653"/>
      <c r="P34" s="653"/>
      <c r="Q34" s="653"/>
      <c r="R34" s="653"/>
      <c r="S34" s="653"/>
      <c r="T34" s="653"/>
      <c r="U34" s="653"/>
      <c r="V34" s="653"/>
      <c r="W34" s="654"/>
      <c r="X34" s="107" t="s">
        <v>13</v>
      </c>
      <c r="Y34" s="481" t="s">
        <v>96</v>
      </c>
      <c r="Z34" s="482"/>
      <c r="AA34" s="482"/>
      <c r="AB34" s="482"/>
      <c r="AC34" s="483"/>
      <c r="AD34" s="655" t="s">
        <v>132</v>
      </c>
      <c r="AE34" s="656"/>
      <c r="AF34" s="656"/>
      <c r="AG34" s="656"/>
      <c r="AH34" s="656"/>
      <c r="AI34" s="656"/>
      <c r="AJ34" s="656"/>
      <c r="AK34" s="656"/>
      <c r="AL34" s="656"/>
      <c r="AM34" s="656"/>
      <c r="AN34" s="656"/>
      <c r="AO34" s="656"/>
      <c r="AP34" s="656"/>
      <c r="AQ34" s="657"/>
      <c r="AR34" s="658" t="s">
        <v>96</v>
      </c>
      <c r="AS34" s="647"/>
      <c r="AT34" s="73" t="s">
        <v>13</v>
      </c>
      <c r="AU34" s="647" t="s">
        <v>96</v>
      </c>
      <c r="AV34" s="648"/>
      <c r="AW34" s="553"/>
      <c r="AX34" s="320"/>
      <c r="AY34" s="20"/>
      <c r="AZ34" s="320"/>
      <c r="BA34" s="320"/>
    </row>
    <row r="35" spans="1:53">
      <c r="A35" s="491" t="s">
        <v>73</v>
      </c>
      <c r="B35" s="492"/>
      <c r="C35" s="493"/>
      <c r="D35" s="494" t="s">
        <v>36</v>
      </c>
      <c r="E35" s="495"/>
      <c r="F35" s="495"/>
      <c r="G35" s="495"/>
      <c r="H35" s="496"/>
      <c r="I35" s="497" t="s">
        <v>62</v>
      </c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2"/>
      <c r="X35" s="93" t="s">
        <v>13</v>
      </c>
      <c r="Y35" s="494" t="s">
        <v>134</v>
      </c>
      <c r="Z35" s="495"/>
      <c r="AA35" s="495"/>
      <c r="AB35" s="495"/>
      <c r="AC35" s="496"/>
      <c r="AD35" s="497" t="s">
        <v>140</v>
      </c>
      <c r="AE35" s="666"/>
      <c r="AF35" s="666"/>
      <c r="AG35" s="666"/>
      <c r="AH35" s="666"/>
      <c r="AI35" s="666"/>
      <c r="AJ35" s="666"/>
      <c r="AK35" s="666"/>
      <c r="AL35" s="666"/>
      <c r="AM35" s="666"/>
      <c r="AN35" s="666"/>
      <c r="AO35" s="666"/>
      <c r="AP35" s="666"/>
      <c r="AQ35" s="667"/>
      <c r="AR35" s="663">
        <v>12</v>
      </c>
      <c r="AS35" s="664"/>
      <c r="AT35" s="94" t="s">
        <v>13</v>
      </c>
      <c r="AU35" s="664">
        <v>1</v>
      </c>
      <c r="AV35" s="665"/>
      <c r="AW35" s="553"/>
      <c r="AX35" s="320"/>
      <c r="AY35" s="20"/>
      <c r="AZ35" s="320"/>
      <c r="BA35" s="320"/>
    </row>
    <row r="36" spans="1:53">
      <c r="A36" s="491" t="s">
        <v>77</v>
      </c>
      <c r="B36" s="492"/>
      <c r="C36" s="493"/>
      <c r="D36" s="494" t="s">
        <v>38</v>
      </c>
      <c r="E36" s="495"/>
      <c r="F36" s="495"/>
      <c r="G36" s="495"/>
      <c r="H36" s="496"/>
      <c r="I36" s="223" t="s">
        <v>128</v>
      </c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5"/>
      <c r="X36" s="93" t="s">
        <v>13</v>
      </c>
      <c r="Y36" s="494" t="s">
        <v>136</v>
      </c>
      <c r="Z36" s="495"/>
      <c r="AA36" s="495"/>
      <c r="AB36" s="495"/>
      <c r="AC36" s="496"/>
      <c r="AD36" s="223" t="s">
        <v>126</v>
      </c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30"/>
      <c r="AR36" s="663">
        <v>1</v>
      </c>
      <c r="AS36" s="664"/>
      <c r="AT36" s="94" t="s">
        <v>13</v>
      </c>
      <c r="AU36" s="664">
        <v>3</v>
      </c>
      <c r="AV36" s="665"/>
      <c r="AW36" s="553"/>
      <c r="AX36" s="320"/>
      <c r="AY36" s="20"/>
      <c r="AZ36" s="320"/>
      <c r="BA36" s="320"/>
    </row>
    <row r="37" spans="1:53" ht="13.5" thickBot="1">
      <c r="A37" s="491" t="s">
        <v>80</v>
      </c>
      <c r="B37" s="492"/>
      <c r="C37" s="493"/>
      <c r="D37" s="659" t="s">
        <v>33</v>
      </c>
      <c r="E37" s="660"/>
      <c r="F37" s="660"/>
      <c r="G37" s="660"/>
      <c r="H37" s="661"/>
      <c r="I37" s="505" t="s">
        <v>124</v>
      </c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7"/>
      <c r="X37" s="21" t="s">
        <v>13</v>
      </c>
      <c r="Y37" s="659" t="s">
        <v>137</v>
      </c>
      <c r="Z37" s="660"/>
      <c r="AA37" s="660"/>
      <c r="AB37" s="660"/>
      <c r="AC37" s="661"/>
      <c r="AD37" s="505" t="s">
        <v>125</v>
      </c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662"/>
      <c r="AR37" s="531">
        <v>3</v>
      </c>
      <c r="AS37" s="519"/>
      <c r="AT37" s="22" t="s">
        <v>13</v>
      </c>
      <c r="AU37" s="519">
        <v>2</v>
      </c>
      <c r="AV37" s="520"/>
      <c r="AW37" s="553"/>
      <c r="AX37" s="320"/>
      <c r="AY37" s="20"/>
      <c r="AZ37" s="320"/>
      <c r="BA37" s="320"/>
    </row>
    <row r="38" spans="1:53" ht="17.25" thickTop="1">
      <c r="A38" s="17"/>
    </row>
    <row r="39" spans="1:53" ht="13.5" thickBot="1"/>
    <row r="40" spans="1:53" s="2" customFormat="1" ht="20.25" thickTop="1" thickBot="1">
      <c r="A40" s="15" t="s">
        <v>27</v>
      </c>
      <c r="AR40" s="245" t="s">
        <v>28</v>
      </c>
      <c r="AS40" s="246"/>
      <c r="AT40" s="246"/>
      <c r="AU40" s="246"/>
      <c r="AV40" s="247"/>
      <c r="AW40" s="245" t="s">
        <v>29</v>
      </c>
      <c r="AX40" s="246"/>
      <c r="AY40" s="246"/>
      <c r="AZ40" s="246"/>
      <c r="BA40" s="247"/>
    </row>
    <row r="41" spans="1:53" s="2" customFormat="1" ht="13.5" thickTop="1">
      <c r="A41" s="336" t="s">
        <v>30</v>
      </c>
      <c r="B41" s="337"/>
      <c r="C41" s="338"/>
      <c r="D41" s="646" t="s">
        <v>85</v>
      </c>
      <c r="E41" s="340"/>
      <c r="F41" s="340"/>
      <c r="G41" s="340"/>
      <c r="H41" s="341"/>
      <c r="I41" s="342" t="s">
        <v>75</v>
      </c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5"/>
      <c r="X41" s="18" t="s">
        <v>13</v>
      </c>
      <c r="Y41" s="646" t="s">
        <v>86</v>
      </c>
      <c r="Z41" s="340"/>
      <c r="AA41" s="340"/>
      <c r="AB41" s="340"/>
      <c r="AC41" s="341"/>
      <c r="AD41" s="342" t="s">
        <v>135</v>
      </c>
      <c r="AE41" s="517"/>
      <c r="AF41" s="517"/>
      <c r="AG41" s="517"/>
      <c r="AH41" s="517"/>
      <c r="AI41" s="517"/>
      <c r="AJ41" s="517"/>
      <c r="AK41" s="517"/>
      <c r="AL41" s="517"/>
      <c r="AM41" s="517"/>
      <c r="AN41" s="517"/>
      <c r="AO41" s="517"/>
      <c r="AP41" s="517"/>
      <c r="AQ41" s="518"/>
      <c r="AR41" s="346"/>
      <c r="AS41" s="347"/>
      <c r="AT41" s="19" t="s">
        <v>13</v>
      </c>
      <c r="AU41" s="347"/>
      <c r="AV41" s="348"/>
      <c r="AW41" s="643"/>
      <c r="AX41" s="644"/>
      <c r="AY41" s="10" t="s">
        <v>13</v>
      </c>
      <c r="AZ41" s="644"/>
      <c r="BA41" s="645"/>
    </row>
    <row r="42" spans="1:53" s="2" customFormat="1" ht="13.5" thickBot="1">
      <c r="A42" s="349" t="s">
        <v>35</v>
      </c>
      <c r="B42" s="350"/>
      <c r="C42" s="351"/>
      <c r="D42" s="504" t="s">
        <v>88</v>
      </c>
      <c r="E42" s="353"/>
      <c r="F42" s="353"/>
      <c r="G42" s="353"/>
      <c r="H42" s="354"/>
      <c r="I42" s="355" t="s">
        <v>62</v>
      </c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32"/>
      <c r="X42" s="21" t="s">
        <v>13</v>
      </c>
      <c r="Y42" s="504" t="s">
        <v>89</v>
      </c>
      <c r="Z42" s="353"/>
      <c r="AA42" s="353"/>
      <c r="AB42" s="353"/>
      <c r="AC42" s="354"/>
      <c r="AD42" s="355" t="s">
        <v>141</v>
      </c>
      <c r="AE42" s="514"/>
      <c r="AF42" s="514"/>
      <c r="AG42" s="514"/>
      <c r="AH42" s="514"/>
      <c r="AI42" s="514"/>
      <c r="AJ42" s="514"/>
      <c r="AK42" s="514"/>
      <c r="AL42" s="514"/>
      <c r="AM42" s="514"/>
      <c r="AN42" s="514"/>
      <c r="AO42" s="514"/>
      <c r="AP42" s="514"/>
      <c r="AQ42" s="515"/>
      <c r="AR42" s="359"/>
      <c r="AS42" s="360"/>
      <c r="AT42" s="22" t="s">
        <v>13</v>
      </c>
      <c r="AU42" s="360"/>
      <c r="AV42" s="361"/>
      <c r="AW42" s="359"/>
      <c r="AX42" s="360"/>
      <c r="AY42" s="23" t="s">
        <v>13</v>
      </c>
      <c r="AZ42" s="360"/>
      <c r="BA42" s="361"/>
    </row>
    <row r="43" spans="1:53" ht="13.5" thickTop="1"/>
    <row r="44" spans="1:53" ht="13.5" thickBot="1"/>
    <row r="45" spans="1:53" ht="20.25" thickTop="1" thickBot="1">
      <c r="A45" s="1" t="s">
        <v>40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45" t="s">
        <v>28</v>
      </c>
      <c r="AS45" s="246"/>
      <c r="AT45" s="246"/>
      <c r="AU45" s="246"/>
      <c r="AV45" s="247"/>
      <c r="AW45" s="245" t="s">
        <v>29</v>
      </c>
      <c r="AX45" s="246"/>
      <c r="AY45" s="246"/>
      <c r="AZ45" s="246"/>
      <c r="BA45" s="247"/>
    </row>
    <row r="46" spans="1:53" ht="14.25" thickTop="1" thickBot="1">
      <c r="A46" s="365" t="s">
        <v>41</v>
      </c>
      <c r="B46" s="522"/>
      <c r="C46" s="523"/>
      <c r="D46" s="368" t="s">
        <v>42</v>
      </c>
      <c r="E46" s="526"/>
      <c r="F46" s="526"/>
      <c r="G46" s="526"/>
      <c r="H46" s="527"/>
      <c r="I46" s="371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9"/>
      <c r="X46" s="24" t="s">
        <v>13</v>
      </c>
      <c r="Y46" s="368" t="s">
        <v>43</v>
      </c>
      <c r="Z46" s="526"/>
      <c r="AA46" s="526"/>
      <c r="AB46" s="526"/>
      <c r="AC46" s="527"/>
      <c r="AD46" s="371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30"/>
      <c r="AR46" s="362"/>
      <c r="AS46" s="363"/>
      <c r="AT46" s="25" t="s">
        <v>13</v>
      </c>
      <c r="AU46" s="363"/>
      <c r="AV46" s="364"/>
      <c r="AW46" s="531"/>
      <c r="AX46" s="519"/>
      <c r="AY46" s="22" t="s">
        <v>13</v>
      </c>
      <c r="AZ46" s="519"/>
      <c r="BA46" s="520"/>
    </row>
    <row r="47" spans="1:53" ht="13.5" thickTop="1"/>
  </sheetData>
  <mergeCells count="356">
    <mergeCell ref="A46:C46"/>
    <mergeCell ref="D46:H46"/>
    <mergeCell ref="I46:W46"/>
    <mergeCell ref="Y46:AC46"/>
    <mergeCell ref="AD46:AQ46"/>
    <mergeCell ref="AR41:AS41"/>
    <mergeCell ref="AU41:AV41"/>
    <mergeCell ref="AW41:AX41"/>
    <mergeCell ref="AZ41:BA41"/>
    <mergeCell ref="A42:C42"/>
    <mergeCell ref="D42:H42"/>
    <mergeCell ref="I42:W42"/>
    <mergeCell ref="Y42:AC42"/>
    <mergeCell ref="AD42:AQ42"/>
    <mergeCell ref="AR42:AS42"/>
    <mergeCell ref="AR46:AS46"/>
    <mergeCell ref="AU46:AV46"/>
    <mergeCell ref="AW46:AX46"/>
    <mergeCell ref="AZ46:BA46"/>
    <mergeCell ref="AU42:AV42"/>
    <mergeCell ref="AW42:AX42"/>
    <mergeCell ref="AZ42:BA42"/>
    <mergeCell ref="AR45:AV45"/>
    <mergeCell ref="AW45:BA45"/>
    <mergeCell ref="AU37:AV37"/>
    <mergeCell ref="AW37:AX37"/>
    <mergeCell ref="AZ37:BA37"/>
    <mergeCell ref="AR40:AV40"/>
    <mergeCell ref="AW40:BA40"/>
    <mergeCell ref="A41:C41"/>
    <mergeCell ref="D41:H41"/>
    <mergeCell ref="I41:W41"/>
    <mergeCell ref="Y41:AC41"/>
    <mergeCell ref="AD41:AQ41"/>
    <mergeCell ref="A37:C37"/>
    <mergeCell ref="D37:H37"/>
    <mergeCell ref="I37:W37"/>
    <mergeCell ref="Y37:AC37"/>
    <mergeCell ref="AD37:AQ37"/>
    <mergeCell ref="AR37:AS37"/>
    <mergeCell ref="AW35:AX35"/>
    <mergeCell ref="AZ35:BA35"/>
    <mergeCell ref="A36:C36"/>
    <mergeCell ref="D36:H36"/>
    <mergeCell ref="Y36:AC36"/>
    <mergeCell ref="AR36:AS36"/>
    <mergeCell ref="AU36:AV36"/>
    <mergeCell ref="AW36:AX36"/>
    <mergeCell ref="AZ36:BA36"/>
    <mergeCell ref="A35:C35"/>
    <mergeCell ref="D35:H35"/>
    <mergeCell ref="I35:W35"/>
    <mergeCell ref="Y35:AC35"/>
    <mergeCell ref="AD35:AQ35"/>
    <mergeCell ref="AR35:AS35"/>
    <mergeCell ref="AU35:AV35"/>
    <mergeCell ref="A34:C34"/>
    <mergeCell ref="D34:H34"/>
    <mergeCell ref="I34:W34"/>
    <mergeCell ref="Y34:AC34"/>
    <mergeCell ref="AD34:AQ34"/>
    <mergeCell ref="AR34:AS34"/>
    <mergeCell ref="AR33:AV33"/>
    <mergeCell ref="AW33:BA33"/>
    <mergeCell ref="AG27:AH27"/>
    <mergeCell ref="AI27:AJ27"/>
    <mergeCell ref="AK27:AL27"/>
    <mergeCell ref="AM27:AN27"/>
    <mergeCell ref="AO27:AP27"/>
    <mergeCell ref="AQ27:AR27"/>
    <mergeCell ref="AU34:AV34"/>
    <mergeCell ref="AW34:AX34"/>
    <mergeCell ref="AZ34:BA34"/>
    <mergeCell ref="BA26:BB26"/>
    <mergeCell ref="S27:T27"/>
    <mergeCell ref="U27:V27"/>
    <mergeCell ref="W27:X27"/>
    <mergeCell ref="Y27:Z27"/>
    <mergeCell ref="AA27:AB27"/>
    <mergeCell ref="AC27:AD27"/>
    <mergeCell ref="AE27:AF27"/>
    <mergeCell ref="AK26:AL26"/>
    <mergeCell ref="AM26:AN26"/>
    <mergeCell ref="AO26:AP26"/>
    <mergeCell ref="AQ26:AR26"/>
    <mergeCell ref="AS26:AT26"/>
    <mergeCell ref="AU26:AV26"/>
    <mergeCell ref="AS27:AT27"/>
    <mergeCell ref="AU27:AV27"/>
    <mergeCell ref="AW27:AX27"/>
    <mergeCell ref="AY27:AZ27"/>
    <mergeCell ref="BA27:BB27"/>
    <mergeCell ref="BC25:BD25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AW26:AX26"/>
    <mergeCell ref="AY26:AZ26"/>
    <mergeCell ref="S25:T25"/>
    <mergeCell ref="U25:V25"/>
    <mergeCell ref="W25:X25"/>
    <mergeCell ref="Y25:Z25"/>
    <mergeCell ref="AA25:AB25"/>
    <mergeCell ref="AC25:AD25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AE24:AF24"/>
    <mergeCell ref="AG23:AH23"/>
    <mergeCell ref="AI23:AJ23"/>
    <mergeCell ref="AK23:AL23"/>
    <mergeCell ref="AM23:AN23"/>
    <mergeCell ref="AO23:AP23"/>
    <mergeCell ref="AW24:AX24"/>
    <mergeCell ref="AY24:AZ24"/>
    <mergeCell ref="BA24:BB24"/>
    <mergeCell ref="BC24:BD24"/>
    <mergeCell ref="AQ24:AR24"/>
    <mergeCell ref="AS24:AT24"/>
    <mergeCell ref="AU24:AV24"/>
    <mergeCell ref="AG24:AH24"/>
    <mergeCell ref="AI24:AJ24"/>
    <mergeCell ref="AW22:AX22"/>
    <mergeCell ref="AY22:AZ22"/>
    <mergeCell ref="BA22:BB22"/>
    <mergeCell ref="BC22:BD22"/>
    <mergeCell ref="S23:T23"/>
    <mergeCell ref="U23:V23"/>
    <mergeCell ref="W23:X23"/>
    <mergeCell ref="Y23:Z23"/>
    <mergeCell ref="AA23:AB23"/>
    <mergeCell ref="AC23:AD23"/>
    <mergeCell ref="AK22:AL22"/>
    <mergeCell ref="AM22:AN22"/>
    <mergeCell ref="AO22:AP22"/>
    <mergeCell ref="AQ22:AR22"/>
    <mergeCell ref="AS22:AT22"/>
    <mergeCell ref="AU22:AV22"/>
    <mergeCell ref="BC23:BD23"/>
    <mergeCell ref="AQ23:AR23"/>
    <mergeCell ref="AS23:AT23"/>
    <mergeCell ref="AU23:AV23"/>
    <mergeCell ref="AW23:AX23"/>
    <mergeCell ref="AY23:AZ23"/>
    <mergeCell ref="BA23:BB23"/>
    <mergeCell ref="AE23:AF23"/>
    <mergeCell ref="BC21:BD21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AM20:AN20"/>
    <mergeCell ref="AO20:AP20"/>
    <mergeCell ref="AQ20:AR20"/>
    <mergeCell ref="AY19:AZ19"/>
    <mergeCell ref="BA19:BB19"/>
    <mergeCell ref="BC19:BD19"/>
    <mergeCell ref="AQ19:AR19"/>
    <mergeCell ref="AS19:AT19"/>
    <mergeCell ref="AU19:AV19"/>
    <mergeCell ref="AW19:AX19"/>
    <mergeCell ref="S20:T20"/>
    <mergeCell ref="U20:V20"/>
    <mergeCell ref="W20:X20"/>
    <mergeCell ref="Y20:Z20"/>
    <mergeCell ref="AA20:AB20"/>
    <mergeCell ref="AC20:AD20"/>
    <mergeCell ref="AE20:AF20"/>
    <mergeCell ref="AM19:AN19"/>
    <mergeCell ref="AO19:AP19"/>
    <mergeCell ref="AA19:AB19"/>
    <mergeCell ref="AC19:AD19"/>
    <mergeCell ref="AE19:AF19"/>
    <mergeCell ref="AG19:AH19"/>
    <mergeCell ref="AI19:AJ19"/>
    <mergeCell ref="AK19:AL19"/>
    <mergeCell ref="S18:AD18"/>
    <mergeCell ref="A19:R19"/>
    <mergeCell ref="S19:T19"/>
    <mergeCell ref="U19:V19"/>
    <mergeCell ref="W19:X19"/>
    <mergeCell ref="Y19:Z19"/>
    <mergeCell ref="AM16:AN16"/>
    <mergeCell ref="AP16:AQ16"/>
    <mergeCell ref="AR16:AS16"/>
    <mergeCell ref="S16:T16"/>
    <mergeCell ref="V16:W16"/>
    <mergeCell ref="X16:Y16"/>
    <mergeCell ref="AA16:AB16"/>
    <mergeCell ref="AC16:AD16"/>
    <mergeCell ref="AF16:AG16"/>
    <mergeCell ref="AH16:AI16"/>
    <mergeCell ref="AK16:AL16"/>
    <mergeCell ref="AM15:AN15"/>
    <mergeCell ref="AP15:AQ15"/>
    <mergeCell ref="AW15:AX15"/>
    <mergeCell ref="AZ15:BA15"/>
    <mergeCell ref="BB15:BC15"/>
    <mergeCell ref="BF16:BG16"/>
    <mergeCell ref="AW17:BA17"/>
    <mergeCell ref="BB17:BC17"/>
    <mergeCell ref="BD17:BE17"/>
    <mergeCell ref="AU16:AV16"/>
    <mergeCell ref="BB16:BC16"/>
    <mergeCell ref="BD16:BE16"/>
    <mergeCell ref="BF15:BG15"/>
    <mergeCell ref="AK15:AL15"/>
    <mergeCell ref="BB14:BC14"/>
    <mergeCell ref="BD14:BE14"/>
    <mergeCell ref="BF14:BG14"/>
    <mergeCell ref="S15:T15"/>
    <mergeCell ref="V15:W15"/>
    <mergeCell ref="X15:Y15"/>
    <mergeCell ref="AA15:AB15"/>
    <mergeCell ref="AC15:AD15"/>
    <mergeCell ref="AF15:AG15"/>
    <mergeCell ref="AH15:AI15"/>
    <mergeCell ref="AH14:AI14"/>
    <mergeCell ref="AK14:AL14"/>
    <mergeCell ref="AR14:AS14"/>
    <mergeCell ref="AU14:AV14"/>
    <mergeCell ref="AW14:AX14"/>
    <mergeCell ref="AZ14:BA14"/>
    <mergeCell ref="S14:T14"/>
    <mergeCell ref="V14:W14"/>
    <mergeCell ref="X14:Y14"/>
    <mergeCell ref="AA14:AB14"/>
    <mergeCell ref="AC14:AD14"/>
    <mergeCell ref="AF14:AG14"/>
    <mergeCell ref="BD15:BE15"/>
    <mergeCell ref="AU13:AV13"/>
    <mergeCell ref="AW13:AX13"/>
    <mergeCell ref="AZ13:BA13"/>
    <mergeCell ref="BB13:BC13"/>
    <mergeCell ref="BD13:BE13"/>
    <mergeCell ref="BF13:BG13"/>
    <mergeCell ref="BF12:BG12"/>
    <mergeCell ref="S13:T13"/>
    <mergeCell ref="V13:W13"/>
    <mergeCell ref="X13:Y13"/>
    <mergeCell ref="AA13:AB13"/>
    <mergeCell ref="AC13:AD13"/>
    <mergeCell ref="AF13:AG13"/>
    <mergeCell ref="AM13:AN13"/>
    <mergeCell ref="AP13:AQ13"/>
    <mergeCell ref="AR13:AS13"/>
    <mergeCell ref="AR12:AS12"/>
    <mergeCell ref="AU12:AV12"/>
    <mergeCell ref="AW12:AX12"/>
    <mergeCell ref="AZ12:BA12"/>
    <mergeCell ref="BB12:BC12"/>
    <mergeCell ref="BD12:BE12"/>
    <mergeCell ref="BB10:BC10"/>
    <mergeCell ref="BD11:BE11"/>
    <mergeCell ref="BF11:BG11"/>
    <mergeCell ref="S12:T12"/>
    <mergeCell ref="V12:W12"/>
    <mergeCell ref="X12:Y12"/>
    <mergeCell ref="AA12:AB12"/>
    <mergeCell ref="AH12:AI12"/>
    <mergeCell ref="AK12:AL12"/>
    <mergeCell ref="AM12:AN12"/>
    <mergeCell ref="AP12:AQ12"/>
    <mergeCell ref="AP11:AQ11"/>
    <mergeCell ref="AR11:AS11"/>
    <mergeCell ref="AU11:AV11"/>
    <mergeCell ref="AW11:AX11"/>
    <mergeCell ref="AZ11:BA11"/>
    <mergeCell ref="BB11:BC11"/>
    <mergeCell ref="S11:T11"/>
    <mergeCell ref="V11:W11"/>
    <mergeCell ref="AC11:AD11"/>
    <mergeCell ref="AF11:AG11"/>
    <mergeCell ref="AH11:AI11"/>
    <mergeCell ref="AK11:AL11"/>
    <mergeCell ref="AM11:AN11"/>
    <mergeCell ref="BD10:BE10"/>
    <mergeCell ref="BF10:BG10"/>
    <mergeCell ref="AR10:AS10"/>
    <mergeCell ref="AU10:AV10"/>
    <mergeCell ref="AW10:AX10"/>
    <mergeCell ref="AZ10:BA10"/>
    <mergeCell ref="A1:BG1"/>
    <mergeCell ref="A2:BG2"/>
    <mergeCell ref="A3:BG3"/>
    <mergeCell ref="A4:BG4"/>
    <mergeCell ref="A5:BG5"/>
    <mergeCell ref="A7:BG7"/>
    <mergeCell ref="A9:R9"/>
    <mergeCell ref="BB9:BC9"/>
    <mergeCell ref="BD9:BE9"/>
    <mergeCell ref="BF9:BG9"/>
    <mergeCell ref="AM10:AN10"/>
    <mergeCell ref="AP10:AQ10"/>
    <mergeCell ref="X10:Y10"/>
    <mergeCell ref="AA10:AB10"/>
    <mergeCell ref="AC10:AD10"/>
    <mergeCell ref="AF10:AG10"/>
    <mergeCell ref="AH10:AI10"/>
    <mergeCell ref="AK10:AL10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">
    <tabColor rgb="FF00B0F0"/>
  </sheetPr>
  <dimension ref="A1:BK45"/>
  <sheetViews>
    <sheetView showGridLines="0" topLeftCell="A21" workbookViewId="0" xr3:uid="{65FA3815-DCC1-5481-872F-D2879ED395ED}">
      <selection activeCell="BD32" sqref="BD32"/>
    </sheetView>
  </sheetViews>
  <sheetFormatPr defaultRowHeight="12.75"/>
  <cols>
    <col min="1" max="1" width="3" customWidth="1"/>
    <col min="2" max="54" width="1.7109375" customWidth="1"/>
  </cols>
  <sheetData>
    <row r="1" spans="1:63" ht="19.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1"/>
      <c r="AU1" s="631"/>
      <c r="AV1" s="631"/>
      <c r="AW1" s="631"/>
      <c r="AX1" s="631"/>
      <c r="AY1" s="631"/>
      <c r="AZ1" s="631"/>
      <c r="BA1" s="631"/>
      <c r="BB1" s="631"/>
      <c r="BC1" s="231"/>
      <c r="BD1" s="231"/>
      <c r="BE1" s="231"/>
      <c r="BF1" s="231"/>
      <c r="BG1" s="231"/>
      <c r="BH1" s="231"/>
      <c r="BI1" s="231"/>
      <c r="BJ1" s="231"/>
      <c r="BK1" s="231"/>
    </row>
    <row r="2" spans="1:63">
      <c r="A2" s="632" t="s">
        <v>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632"/>
      <c r="AJ2" s="632"/>
      <c r="AK2" s="632"/>
      <c r="AL2" s="632"/>
      <c r="AM2" s="632"/>
      <c r="AN2" s="632"/>
      <c r="AO2" s="632"/>
      <c r="AP2" s="632"/>
      <c r="AQ2" s="632"/>
      <c r="AR2" s="632"/>
      <c r="AS2" s="632"/>
      <c r="AT2" s="632"/>
      <c r="AU2" s="632"/>
      <c r="AV2" s="632"/>
      <c r="AW2" s="632"/>
      <c r="AX2" s="632"/>
      <c r="AY2" s="632"/>
      <c r="AZ2" s="632"/>
      <c r="BA2" s="632"/>
      <c r="BB2" s="632"/>
      <c r="BC2" s="232"/>
      <c r="BD2" s="232"/>
      <c r="BE2" s="232"/>
      <c r="BF2" s="232"/>
      <c r="BG2" s="232"/>
      <c r="BH2" s="232"/>
      <c r="BI2" s="232"/>
      <c r="BJ2" s="232"/>
      <c r="BK2" s="232"/>
    </row>
    <row r="3" spans="1:63">
      <c r="A3" s="633" t="s">
        <v>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3"/>
      <c r="BB3" s="633"/>
      <c r="BC3" s="233"/>
      <c r="BD3" s="233"/>
      <c r="BE3" s="233"/>
      <c r="BF3" s="233"/>
      <c r="BG3" s="233"/>
      <c r="BH3" s="233"/>
      <c r="BI3" s="233"/>
      <c r="BJ3" s="233"/>
      <c r="BK3" s="233"/>
    </row>
    <row r="4" spans="1:63">
      <c r="A4" s="633" t="s">
        <v>3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3"/>
      <c r="BB4" s="633"/>
      <c r="BC4" s="233"/>
      <c r="BD4" s="233"/>
      <c r="BE4" s="233"/>
      <c r="BF4" s="233"/>
      <c r="BG4" s="233"/>
      <c r="BH4" s="233"/>
      <c r="BI4" s="233"/>
      <c r="BJ4" s="233"/>
      <c r="BK4" s="233"/>
    </row>
    <row r="5" spans="1:63">
      <c r="A5" s="634" t="s">
        <v>4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/>
      <c r="AU5" s="634"/>
      <c r="AV5" s="634"/>
      <c r="AW5" s="634"/>
      <c r="AX5" s="634"/>
      <c r="AY5" s="634"/>
      <c r="AZ5" s="634"/>
      <c r="BA5" s="634"/>
      <c r="BB5" s="634"/>
      <c r="BC5" s="234"/>
      <c r="BD5" s="234"/>
      <c r="BE5" s="234"/>
      <c r="BF5" s="234"/>
      <c r="BG5" s="234"/>
      <c r="BH5" s="234"/>
      <c r="BI5" s="234"/>
      <c r="BJ5" s="234"/>
      <c r="BK5" s="234"/>
    </row>
    <row r="6" spans="1:63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</row>
    <row r="7" spans="1:63" ht="27.75">
      <c r="A7" s="243" t="s">
        <v>122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14"/>
      <c r="BD7" s="214"/>
      <c r="BE7" s="214"/>
      <c r="BF7" s="214"/>
      <c r="BG7" s="214"/>
      <c r="BH7" s="214"/>
      <c r="BI7" s="214"/>
      <c r="BJ7" s="214"/>
      <c r="BK7" s="214"/>
    </row>
    <row r="8" spans="1:63" ht="19.5" thickBot="1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6" t="s">
        <v>142</v>
      </c>
      <c r="AF8" s="2"/>
      <c r="AG8" s="2"/>
      <c r="AH8" s="2"/>
      <c r="AI8" s="2"/>
      <c r="AJ8" s="2"/>
      <c r="AK8" s="3"/>
      <c r="AL8" s="2"/>
      <c r="AM8" s="2"/>
      <c r="AN8" s="3"/>
      <c r="AO8" s="2"/>
      <c r="AP8" s="2"/>
      <c r="AQ8" s="3"/>
      <c r="AR8" s="16"/>
      <c r="AS8" s="2"/>
      <c r="AT8" s="2"/>
      <c r="AU8" s="3"/>
      <c r="AV8" s="16"/>
      <c r="AW8" s="2"/>
      <c r="AX8" s="2"/>
      <c r="AY8" s="2"/>
      <c r="AZ8" s="2"/>
      <c r="BA8" s="2"/>
    </row>
    <row r="9" spans="1:63" s="2" customFormat="1" ht="14.25" thickTop="1" thickBot="1">
      <c r="A9" s="245" t="s">
        <v>8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7"/>
      <c r="S9" s="398">
        <v>1</v>
      </c>
      <c r="T9" s="385"/>
      <c r="U9" s="385"/>
      <c r="V9" s="385"/>
      <c r="W9" s="389"/>
      <c r="X9" s="384">
        <v>2</v>
      </c>
      <c r="Y9" s="385"/>
      <c r="Z9" s="385"/>
      <c r="AA9" s="385"/>
      <c r="AB9" s="389"/>
      <c r="AC9" s="384">
        <v>3</v>
      </c>
      <c r="AD9" s="385"/>
      <c r="AE9" s="385"/>
      <c r="AF9" s="385"/>
      <c r="AG9" s="389"/>
      <c r="AH9" s="384">
        <v>4</v>
      </c>
      <c r="AI9" s="385"/>
      <c r="AJ9" s="385"/>
      <c r="AK9" s="385"/>
      <c r="AL9" s="389"/>
      <c r="AM9" s="384">
        <v>5</v>
      </c>
      <c r="AN9" s="385"/>
      <c r="AO9" s="385"/>
      <c r="AP9" s="385"/>
      <c r="AQ9" s="389"/>
      <c r="AR9" s="384">
        <v>6</v>
      </c>
      <c r="AS9" s="385"/>
      <c r="AT9" s="385"/>
      <c r="AU9" s="385"/>
      <c r="AV9" s="386"/>
      <c r="AW9" s="387" t="s">
        <v>9</v>
      </c>
      <c r="AX9" s="388"/>
      <c r="AY9" s="387" t="s">
        <v>10</v>
      </c>
      <c r="AZ9" s="388"/>
      <c r="BA9" s="387" t="s">
        <v>11</v>
      </c>
      <c r="BB9" s="388"/>
    </row>
    <row r="10" spans="1:63" s="2" customFormat="1" ht="13.5" thickTop="1">
      <c r="A10" s="59">
        <v>1</v>
      </c>
      <c r="B10" s="671" t="s">
        <v>124</v>
      </c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89"/>
      <c r="T10" s="90"/>
      <c r="U10" s="90"/>
      <c r="V10" s="90"/>
      <c r="W10" s="91"/>
      <c r="X10" s="686">
        <v>1</v>
      </c>
      <c r="Y10" s="686"/>
      <c r="Z10" s="180" t="s">
        <v>13</v>
      </c>
      <c r="AA10" s="687">
        <v>2</v>
      </c>
      <c r="AB10" s="687"/>
      <c r="AC10" s="686">
        <v>2</v>
      </c>
      <c r="AD10" s="686"/>
      <c r="AE10" s="180" t="s">
        <v>13</v>
      </c>
      <c r="AF10" s="687">
        <v>5</v>
      </c>
      <c r="AG10" s="687"/>
      <c r="AH10" s="691">
        <v>2</v>
      </c>
      <c r="AI10" s="691"/>
      <c r="AJ10" s="151" t="s">
        <v>13</v>
      </c>
      <c r="AK10" s="688">
        <v>1</v>
      </c>
      <c r="AL10" s="688"/>
      <c r="AM10" s="686">
        <v>0</v>
      </c>
      <c r="AN10" s="686"/>
      <c r="AO10" s="141" t="s">
        <v>13</v>
      </c>
      <c r="AP10" s="687">
        <v>4</v>
      </c>
      <c r="AQ10" s="687"/>
      <c r="AR10" s="686">
        <v>2</v>
      </c>
      <c r="AS10" s="686"/>
      <c r="AT10" s="180" t="s">
        <v>13</v>
      </c>
      <c r="AU10" s="690">
        <v>4</v>
      </c>
      <c r="AV10" s="690"/>
      <c r="AW10" s="537">
        <f>SUM(X10+AC10+AH10+AM10+AR10)</f>
        <v>7</v>
      </c>
      <c r="AX10" s="537"/>
      <c r="AY10" s="537">
        <f t="shared" ref="AY10:AY15" si="0">SUM(L10+Q10+V10+AA10+AF10+AK10+AP10+AU10)</f>
        <v>16</v>
      </c>
      <c r="AZ10" s="537"/>
      <c r="BA10" s="689">
        <v>3</v>
      </c>
      <c r="BB10" s="689"/>
    </row>
    <row r="11" spans="1:63" s="2" customFormat="1">
      <c r="A11" s="61">
        <v>2</v>
      </c>
      <c r="B11" s="411" t="s">
        <v>126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3"/>
      <c r="S11" s="414">
        <v>2</v>
      </c>
      <c r="T11" s="414"/>
      <c r="U11" s="127" t="s">
        <v>13</v>
      </c>
      <c r="V11" s="400">
        <v>1</v>
      </c>
      <c r="W11" s="400"/>
      <c r="X11" s="62"/>
      <c r="Y11" s="63"/>
      <c r="Z11" s="63"/>
      <c r="AA11" s="63"/>
      <c r="AB11" s="64"/>
      <c r="AC11" s="401">
        <v>2</v>
      </c>
      <c r="AD11" s="401"/>
      <c r="AE11" s="127" t="s">
        <v>13</v>
      </c>
      <c r="AF11" s="400">
        <v>1</v>
      </c>
      <c r="AG11" s="400"/>
      <c r="AH11" s="401">
        <v>3</v>
      </c>
      <c r="AI11" s="401"/>
      <c r="AJ11" s="127" t="s">
        <v>13</v>
      </c>
      <c r="AK11" s="400">
        <v>2</v>
      </c>
      <c r="AL11" s="400"/>
      <c r="AM11" s="401">
        <v>2</v>
      </c>
      <c r="AN11" s="401"/>
      <c r="AO11" s="127" t="s">
        <v>13</v>
      </c>
      <c r="AP11" s="400">
        <v>1</v>
      </c>
      <c r="AQ11" s="400"/>
      <c r="AR11" s="424">
        <v>0</v>
      </c>
      <c r="AS11" s="424"/>
      <c r="AT11" s="131" t="s">
        <v>13</v>
      </c>
      <c r="AU11" s="625">
        <v>3</v>
      </c>
      <c r="AV11" s="625"/>
      <c r="AW11" s="475">
        <f>SUM(I11+N11+S11+AC11+AH11+AM11+AR11)</f>
        <v>9</v>
      </c>
      <c r="AX11" s="475"/>
      <c r="AY11" s="475">
        <f t="shared" si="0"/>
        <v>8</v>
      </c>
      <c r="AZ11" s="475"/>
      <c r="BA11" s="692">
        <v>12</v>
      </c>
      <c r="BB11" s="692"/>
    </row>
    <row r="12" spans="1:63" s="2" customFormat="1">
      <c r="A12" s="60">
        <v>3</v>
      </c>
      <c r="B12" s="411" t="s">
        <v>143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3"/>
      <c r="S12" s="414">
        <v>5</v>
      </c>
      <c r="T12" s="414"/>
      <c r="U12" s="127" t="s">
        <v>13</v>
      </c>
      <c r="V12" s="400">
        <v>2</v>
      </c>
      <c r="W12" s="400"/>
      <c r="X12" s="424">
        <v>1</v>
      </c>
      <c r="Y12" s="424"/>
      <c r="Z12" s="131" t="s">
        <v>13</v>
      </c>
      <c r="AA12" s="426">
        <v>2</v>
      </c>
      <c r="AB12" s="426"/>
      <c r="AC12" s="62"/>
      <c r="AD12" s="63"/>
      <c r="AE12" s="63"/>
      <c r="AF12" s="63"/>
      <c r="AG12" s="64"/>
      <c r="AH12" s="401">
        <v>2</v>
      </c>
      <c r="AI12" s="401"/>
      <c r="AJ12" s="127" t="s">
        <v>13</v>
      </c>
      <c r="AK12" s="400">
        <v>1</v>
      </c>
      <c r="AL12" s="400"/>
      <c r="AM12" s="401">
        <v>1</v>
      </c>
      <c r="AN12" s="401"/>
      <c r="AO12" s="127" t="s">
        <v>13</v>
      </c>
      <c r="AP12" s="400">
        <v>0</v>
      </c>
      <c r="AQ12" s="400"/>
      <c r="AR12" s="424">
        <v>0</v>
      </c>
      <c r="AS12" s="424"/>
      <c r="AT12" s="131" t="s">
        <v>13</v>
      </c>
      <c r="AU12" s="625">
        <v>2</v>
      </c>
      <c r="AV12" s="625"/>
      <c r="AW12" s="475">
        <f>SUM(I12+N12+S12+X12+AH12+AM12+AR12)</f>
        <v>9</v>
      </c>
      <c r="AX12" s="475"/>
      <c r="AY12" s="475">
        <f t="shared" si="0"/>
        <v>7</v>
      </c>
      <c r="AZ12" s="475"/>
      <c r="BA12" s="692">
        <v>9</v>
      </c>
      <c r="BB12" s="692"/>
    </row>
    <row r="13" spans="1:63" s="2" customFormat="1">
      <c r="A13" s="60">
        <v>4</v>
      </c>
      <c r="B13" s="682" t="s">
        <v>62</v>
      </c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24">
        <v>1</v>
      </c>
      <c r="T13" s="624"/>
      <c r="U13" s="131" t="s">
        <v>13</v>
      </c>
      <c r="V13" s="426">
        <v>2</v>
      </c>
      <c r="W13" s="426"/>
      <c r="X13" s="424">
        <v>2</v>
      </c>
      <c r="Y13" s="424"/>
      <c r="Z13" s="131" t="s">
        <v>13</v>
      </c>
      <c r="AA13" s="426">
        <v>3</v>
      </c>
      <c r="AB13" s="426"/>
      <c r="AC13" s="424">
        <v>1</v>
      </c>
      <c r="AD13" s="424"/>
      <c r="AE13" s="131" t="s">
        <v>13</v>
      </c>
      <c r="AF13" s="426">
        <v>2</v>
      </c>
      <c r="AG13" s="426"/>
      <c r="AH13" s="62"/>
      <c r="AI13" s="63"/>
      <c r="AJ13" s="63"/>
      <c r="AK13" s="63"/>
      <c r="AL13" s="64"/>
      <c r="AM13" s="424">
        <v>0</v>
      </c>
      <c r="AN13" s="424"/>
      <c r="AO13" s="131" t="s">
        <v>13</v>
      </c>
      <c r="AP13" s="426">
        <v>5</v>
      </c>
      <c r="AQ13" s="426"/>
      <c r="AR13" s="424">
        <v>2</v>
      </c>
      <c r="AS13" s="424"/>
      <c r="AT13" s="131" t="s">
        <v>13</v>
      </c>
      <c r="AU13" s="625">
        <v>3</v>
      </c>
      <c r="AV13" s="625"/>
      <c r="AW13" s="475">
        <f>SUM(I13+N13+S13+X13+AC13+AM13+AR13)</f>
        <v>6</v>
      </c>
      <c r="AX13" s="475"/>
      <c r="AY13" s="475">
        <f t="shared" si="0"/>
        <v>15</v>
      </c>
      <c r="AZ13" s="475"/>
      <c r="BA13" s="692">
        <v>0</v>
      </c>
      <c r="BB13" s="692"/>
    </row>
    <row r="14" spans="1:63" s="2" customFormat="1">
      <c r="A14" s="60">
        <v>5</v>
      </c>
      <c r="B14" s="682" t="s">
        <v>15</v>
      </c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683"/>
      <c r="R14" s="683"/>
      <c r="S14" s="414">
        <v>4</v>
      </c>
      <c r="T14" s="414"/>
      <c r="U14" s="127" t="s">
        <v>13</v>
      </c>
      <c r="V14" s="400">
        <v>0</v>
      </c>
      <c r="W14" s="400"/>
      <c r="X14" s="424">
        <v>1</v>
      </c>
      <c r="Y14" s="424"/>
      <c r="Z14" s="131" t="s">
        <v>13</v>
      </c>
      <c r="AA14" s="426">
        <v>2</v>
      </c>
      <c r="AB14" s="426"/>
      <c r="AC14" s="424">
        <v>0</v>
      </c>
      <c r="AD14" s="424"/>
      <c r="AE14" s="131" t="s">
        <v>13</v>
      </c>
      <c r="AF14" s="426">
        <v>1</v>
      </c>
      <c r="AG14" s="426"/>
      <c r="AH14" s="401">
        <v>5</v>
      </c>
      <c r="AI14" s="401"/>
      <c r="AJ14" s="127" t="s">
        <v>13</v>
      </c>
      <c r="AK14" s="400">
        <v>0</v>
      </c>
      <c r="AL14" s="400"/>
      <c r="AM14" s="62"/>
      <c r="AN14" s="63"/>
      <c r="AO14" s="63"/>
      <c r="AP14" s="63"/>
      <c r="AQ14" s="64"/>
      <c r="AR14" s="693">
        <v>1</v>
      </c>
      <c r="AS14" s="693"/>
      <c r="AT14" s="196" t="s">
        <v>13</v>
      </c>
      <c r="AU14" s="694">
        <v>2</v>
      </c>
      <c r="AV14" s="694"/>
      <c r="AW14" s="475">
        <f>SUM(I14+N14+S14+X14+AC14+AH14+AR14)</f>
        <v>11</v>
      </c>
      <c r="AX14" s="475"/>
      <c r="AY14" s="475">
        <f t="shared" si="0"/>
        <v>5</v>
      </c>
      <c r="AZ14" s="475"/>
      <c r="BA14" s="692">
        <v>6</v>
      </c>
      <c r="BB14" s="692"/>
    </row>
    <row r="15" spans="1:63" s="2" customFormat="1" ht="13.5" thickBot="1">
      <c r="A15" s="67">
        <v>6</v>
      </c>
      <c r="B15" s="699" t="s">
        <v>128</v>
      </c>
      <c r="C15" s="700"/>
      <c r="D15" s="700"/>
      <c r="E15" s="700"/>
      <c r="F15" s="700"/>
      <c r="G15" s="700"/>
      <c r="H15" s="700"/>
      <c r="I15" s="700"/>
      <c r="J15" s="700"/>
      <c r="K15" s="700"/>
      <c r="L15" s="700"/>
      <c r="M15" s="700"/>
      <c r="N15" s="700"/>
      <c r="O15" s="700"/>
      <c r="P15" s="700"/>
      <c r="Q15" s="700"/>
      <c r="R15" s="700"/>
      <c r="S15" s="440">
        <v>4</v>
      </c>
      <c r="T15" s="440"/>
      <c r="U15" s="101" t="s">
        <v>13</v>
      </c>
      <c r="V15" s="442">
        <v>2</v>
      </c>
      <c r="W15" s="442"/>
      <c r="X15" s="626">
        <v>3</v>
      </c>
      <c r="Y15" s="626"/>
      <c r="Z15" s="101" t="s">
        <v>13</v>
      </c>
      <c r="AA15" s="442">
        <v>0</v>
      </c>
      <c r="AB15" s="442"/>
      <c r="AC15" s="626">
        <v>2</v>
      </c>
      <c r="AD15" s="626"/>
      <c r="AE15" s="101" t="s">
        <v>13</v>
      </c>
      <c r="AF15" s="442">
        <v>0</v>
      </c>
      <c r="AG15" s="442"/>
      <c r="AH15" s="626">
        <v>3</v>
      </c>
      <c r="AI15" s="626"/>
      <c r="AJ15" s="101" t="s">
        <v>13</v>
      </c>
      <c r="AK15" s="442">
        <v>2</v>
      </c>
      <c r="AL15" s="442"/>
      <c r="AM15" s="626">
        <v>2</v>
      </c>
      <c r="AN15" s="626"/>
      <c r="AO15" s="101" t="s">
        <v>13</v>
      </c>
      <c r="AP15" s="442">
        <v>1</v>
      </c>
      <c r="AQ15" s="442"/>
      <c r="AR15" s="65"/>
      <c r="AS15" s="66"/>
      <c r="AT15" s="66"/>
      <c r="AU15" s="66"/>
      <c r="AV15" s="69"/>
      <c r="AW15" s="695">
        <f>SUM(I15+N15+S15+X15+AC15+AH15+AM15)</f>
        <v>14</v>
      </c>
      <c r="AX15" s="695"/>
      <c r="AY15" s="695">
        <f t="shared" si="0"/>
        <v>5</v>
      </c>
      <c r="AZ15" s="695"/>
      <c r="BA15" s="696">
        <v>15</v>
      </c>
      <c r="BB15" s="696"/>
    </row>
    <row r="16" spans="1:63" s="2" customFormat="1" ht="14.25" thickTop="1" thickBot="1">
      <c r="A16" s="9"/>
      <c r="N16" s="10"/>
      <c r="S16" s="10"/>
      <c r="X16" s="10"/>
      <c r="AC16" s="10"/>
      <c r="AH16" s="10"/>
      <c r="AI16" s="10"/>
      <c r="AM16" s="10"/>
      <c r="AR16" s="697" t="s">
        <v>55</v>
      </c>
      <c r="AS16" s="697"/>
      <c r="AT16" s="697"/>
      <c r="AU16" s="697"/>
      <c r="AV16" s="697"/>
      <c r="AW16" s="684">
        <f>SUM(AW10:AW15)</f>
        <v>56</v>
      </c>
      <c r="AX16" s="684"/>
      <c r="AY16" s="684">
        <f>SUM(AY10:AY15)</f>
        <v>56</v>
      </c>
      <c r="AZ16" s="684"/>
      <c r="BA16" s="68"/>
      <c r="BB16" s="11"/>
    </row>
    <row r="17" spans="1:58" s="2" customFormat="1" ht="6" customHeight="1" thickTop="1" thickBo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449" t="s">
        <v>20</v>
      </c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</row>
    <row r="18" spans="1:58" s="2" customFormat="1" ht="14.25" thickTop="1" thickBot="1">
      <c r="A18" s="245" t="s">
        <v>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7"/>
      <c r="S18" s="698">
        <v>1</v>
      </c>
      <c r="T18" s="698"/>
      <c r="U18" s="681">
        <v>2</v>
      </c>
      <c r="V18" s="681"/>
      <c r="W18" s="681">
        <v>3</v>
      </c>
      <c r="X18" s="681"/>
      <c r="Y18" s="681">
        <v>4</v>
      </c>
      <c r="Z18" s="681"/>
      <c r="AA18" s="681">
        <v>5</v>
      </c>
      <c r="AB18" s="681"/>
      <c r="AC18" s="681">
        <v>6</v>
      </c>
      <c r="AD18" s="681"/>
      <c r="AE18" s="681">
        <v>7</v>
      </c>
      <c r="AF18" s="681"/>
      <c r="AG18" s="681">
        <v>8</v>
      </c>
      <c r="AH18" s="681"/>
      <c r="AI18" s="681">
        <v>9</v>
      </c>
      <c r="AJ18" s="681"/>
      <c r="AK18" s="681">
        <v>10</v>
      </c>
      <c r="AL18" s="681"/>
      <c r="AM18" s="681">
        <v>11</v>
      </c>
      <c r="AN18" s="681"/>
      <c r="AO18" s="681">
        <v>12</v>
      </c>
      <c r="AP18" s="681"/>
      <c r="AQ18" s="681">
        <v>13</v>
      </c>
      <c r="AR18" s="681"/>
      <c r="AS18" s="681">
        <v>14</v>
      </c>
      <c r="AT18" s="681"/>
      <c r="AU18" s="681">
        <v>15</v>
      </c>
      <c r="AV18" s="681"/>
      <c r="AW18" s="458"/>
      <c r="AX18" s="458"/>
      <c r="AY18" s="299"/>
      <c r="AZ18" s="299"/>
      <c r="BA18" s="299"/>
      <c r="BB18" s="299"/>
    </row>
    <row r="19" spans="1:58" s="2" customFormat="1" ht="13.5" thickTop="1">
      <c r="A19" s="59">
        <v>1</v>
      </c>
      <c r="B19" s="671" t="s">
        <v>124</v>
      </c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673" t="s">
        <v>21</v>
      </c>
      <c r="T19" s="673"/>
      <c r="U19" s="675" t="s">
        <v>21</v>
      </c>
      <c r="V19" s="675"/>
      <c r="W19" s="675" t="s">
        <v>21</v>
      </c>
      <c r="X19" s="675"/>
      <c r="Y19" s="676"/>
      <c r="Z19" s="676"/>
      <c r="AA19" s="676"/>
      <c r="AB19" s="676"/>
      <c r="AC19" s="676"/>
      <c r="AD19" s="676"/>
      <c r="AE19" s="676"/>
      <c r="AF19" s="676"/>
      <c r="AG19" s="676"/>
      <c r="AH19" s="676"/>
      <c r="AI19" s="676"/>
      <c r="AJ19" s="676"/>
      <c r="AK19" s="676"/>
      <c r="AL19" s="676"/>
      <c r="AM19" s="676"/>
      <c r="AN19" s="676"/>
      <c r="AO19" s="676"/>
      <c r="AP19" s="676"/>
      <c r="AQ19" s="676"/>
      <c r="AR19" s="676"/>
      <c r="AS19" s="676"/>
      <c r="AT19" s="676"/>
      <c r="AU19" s="676"/>
      <c r="AV19" s="676"/>
      <c r="AW19" s="460"/>
      <c r="AX19" s="460"/>
      <c r="AY19" s="320"/>
      <c r="AZ19" s="320"/>
      <c r="BA19" s="320"/>
      <c r="BB19" s="320"/>
    </row>
    <row r="20" spans="1:58" s="2" customFormat="1">
      <c r="A20" s="61">
        <v>2</v>
      </c>
      <c r="B20" s="411" t="s">
        <v>126</v>
      </c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3"/>
      <c r="S20" s="701" t="s">
        <v>21</v>
      </c>
      <c r="T20" s="701"/>
      <c r="U20" s="679" t="s">
        <v>21</v>
      </c>
      <c r="V20" s="679"/>
      <c r="W20" s="679" t="s">
        <v>21</v>
      </c>
      <c r="X20" s="679"/>
      <c r="Y20" s="679" t="s">
        <v>21</v>
      </c>
      <c r="Z20" s="679"/>
      <c r="AA20" s="679" t="s">
        <v>21</v>
      </c>
      <c r="AB20" s="679"/>
      <c r="AC20" s="679" t="s">
        <v>21</v>
      </c>
      <c r="AD20" s="679"/>
      <c r="AE20" s="679" t="s">
        <v>21</v>
      </c>
      <c r="AF20" s="679"/>
      <c r="AG20" s="679" t="s">
        <v>21</v>
      </c>
      <c r="AH20" s="679"/>
      <c r="AI20" s="679" t="s">
        <v>21</v>
      </c>
      <c r="AJ20" s="679"/>
      <c r="AK20" s="679" t="s">
        <v>21</v>
      </c>
      <c r="AL20" s="679"/>
      <c r="AM20" s="679" t="s">
        <v>21</v>
      </c>
      <c r="AN20" s="679"/>
      <c r="AO20" s="679" t="s">
        <v>21</v>
      </c>
      <c r="AP20" s="679"/>
      <c r="AQ20" s="678"/>
      <c r="AR20" s="678"/>
      <c r="AS20" s="678"/>
      <c r="AT20" s="678"/>
      <c r="AU20" s="685"/>
      <c r="AV20" s="685"/>
      <c r="AW20" s="460"/>
      <c r="AX20" s="460"/>
      <c r="AY20" s="320"/>
      <c r="AZ20" s="320"/>
      <c r="BA20" s="320"/>
      <c r="BB20" s="320"/>
    </row>
    <row r="21" spans="1:58" s="2" customFormat="1">
      <c r="A21" s="60">
        <v>3</v>
      </c>
      <c r="B21" s="411" t="s">
        <v>143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3"/>
      <c r="S21" s="701" t="s">
        <v>21</v>
      </c>
      <c r="T21" s="701"/>
      <c r="U21" s="679" t="s">
        <v>21</v>
      </c>
      <c r="V21" s="679"/>
      <c r="W21" s="679" t="s">
        <v>21</v>
      </c>
      <c r="X21" s="679"/>
      <c r="Y21" s="679" t="s">
        <v>21</v>
      </c>
      <c r="Z21" s="679"/>
      <c r="AA21" s="679" t="s">
        <v>21</v>
      </c>
      <c r="AB21" s="679"/>
      <c r="AC21" s="679" t="s">
        <v>21</v>
      </c>
      <c r="AD21" s="679"/>
      <c r="AE21" s="679" t="s">
        <v>21</v>
      </c>
      <c r="AF21" s="679"/>
      <c r="AG21" s="679" t="s">
        <v>21</v>
      </c>
      <c r="AH21" s="679"/>
      <c r="AI21" s="679" t="s">
        <v>21</v>
      </c>
      <c r="AJ21" s="679"/>
      <c r="AK21" s="678"/>
      <c r="AL21" s="678"/>
      <c r="AM21" s="678"/>
      <c r="AN21" s="678"/>
      <c r="AO21" s="678"/>
      <c r="AP21" s="678"/>
      <c r="AQ21" s="678"/>
      <c r="AR21" s="678"/>
      <c r="AS21" s="678"/>
      <c r="AT21" s="678"/>
      <c r="AU21" s="685"/>
      <c r="AV21" s="685"/>
      <c r="AW21" s="460"/>
      <c r="AX21" s="460"/>
      <c r="AY21" s="320"/>
      <c r="AZ21" s="320"/>
      <c r="BA21" s="320"/>
      <c r="BB21" s="320"/>
    </row>
    <row r="22" spans="1:58" s="2" customFormat="1">
      <c r="A22" s="60">
        <v>4</v>
      </c>
      <c r="B22" s="682" t="s">
        <v>62</v>
      </c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3"/>
      <c r="R22" s="683"/>
      <c r="S22" s="677"/>
      <c r="T22" s="677"/>
      <c r="U22" s="678"/>
      <c r="V22" s="678"/>
      <c r="W22" s="678"/>
      <c r="X22" s="678"/>
      <c r="Y22" s="678"/>
      <c r="Z22" s="678"/>
      <c r="AA22" s="678"/>
      <c r="AB22" s="678"/>
      <c r="AC22" s="678"/>
      <c r="AD22" s="678"/>
      <c r="AE22" s="678"/>
      <c r="AF22" s="678"/>
      <c r="AG22" s="678"/>
      <c r="AH22" s="678"/>
      <c r="AI22" s="678"/>
      <c r="AJ22" s="678"/>
      <c r="AK22" s="678"/>
      <c r="AL22" s="678"/>
      <c r="AM22" s="678"/>
      <c r="AN22" s="678"/>
      <c r="AO22" s="678"/>
      <c r="AP22" s="678"/>
      <c r="AQ22" s="678"/>
      <c r="AR22" s="678"/>
      <c r="AS22" s="678"/>
      <c r="AT22" s="678"/>
      <c r="AU22" s="685"/>
      <c r="AV22" s="685"/>
      <c r="AW22" s="460"/>
      <c r="AX22" s="460"/>
      <c r="AY22" s="320"/>
      <c r="AZ22" s="320"/>
      <c r="BA22" s="320"/>
      <c r="BB22" s="320"/>
    </row>
    <row r="23" spans="1:58" s="2" customFormat="1">
      <c r="A23" s="60">
        <v>5</v>
      </c>
      <c r="B23" s="682" t="s">
        <v>15</v>
      </c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701" t="s">
        <v>21</v>
      </c>
      <c r="T23" s="701"/>
      <c r="U23" s="679" t="s">
        <v>21</v>
      </c>
      <c r="V23" s="679"/>
      <c r="W23" s="679" t="s">
        <v>21</v>
      </c>
      <c r="X23" s="679"/>
      <c r="Y23" s="679" t="s">
        <v>21</v>
      </c>
      <c r="Z23" s="679"/>
      <c r="AA23" s="679" t="s">
        <v>21</v>
      </c>
      <c r="AB23" s="679"/>
      <c r="AC23" s="679" t="s">
        <v>21</v>
      </c>
      <c r="AD23" s="679"/>
      <c r="AE23" s="464"/>
      <c r="AF23" s="465"/>
      <c r="AG23" s="464"/>
      <c r="AH23" s="465"/>
      <c r="AI23" s="464"/>
      <c r="AJ23" s="465"/>
      <c r="AK23" s="678"/>
      <c r="AL23" s="678"/>
      <c r="AM23" s="678"/>
      <c r="AN23" s="678"/>
      <c r="AO23" s="678"/>
      <c r="AP23" s="678"/>
      <c r="AQ23" s="678"/>
      <c r="AR23" s="678"/>
      <c r="AS23" s="678"/>
      <c r="AT23" s="678"/>
      <c r="AU23" s="685"/>
      <c r="AV23" s="685"/>
      <c r="AW23" s="460"/>
      <c r="AX23" s="460"/>
      <c r="AY23" s="320"/>
      <c r="AZ23" s="320"/>
      <c r="BA23" s="320"/>
      <c r="BB23" s="320"/>
      <c r="BF23" s="146" t="s">
        <v>22</v>
      </c>
    </row>
    <row r="24" spans="1:58" s="2" customFormat="1" ht="13.5" thickBot="1">
      <c r="A24" s="67">
        <v>6</v>
      </c>
      <c r="B24" s="699" t="s">
        <v>128</v>
      </c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  <c r="S24" s="702" t="s">
        <v>21</v>
      </c>
      <c r="T24" s="702"/>
      <c r="U24" s="703" t="s">
        <v>21</v>
      </c>
      <c r="V24" s="703"/>
      <c r="W24" s="703" t="s">
        <v>21</v>
      </c>
      <c r="X24" s="703"/>
      <c r="Y24" s="703" t="s">
        <v>21</v>
      </c>
      <c r="Z24" s="703"/>
      <c r="AA24" s="703" t="s">
        <v>21</v>
      </c>
      <c r="AB24" s="703"/>
      <c r="AC24" s="703" t="s">
        <v>21</v>
      </c>
      <c r="AD24" s="703"/>
      <c r="AE24" s="703" t="s">
        <v>21</v>
      </c>
      <c r="AF24" s="703"/>
      <c r="AG24" s="703" t="s">
        <v>21</v>
      </c>
      <c r="AH24" s="703"/>
      <c r="AI24" s="703" t="s">
        <v>21</v>
      </c>
      <c r="AJ24" s="703"/>
      <c r="AK24" s="703" t="s">
        <v>21</v>
      </c>
      <c r="AL24" s="703"/>
      <c r="AM24" s="703" t="s">
        <v>21</v>
      </c>
      <c r="AN24" s="703"/>
      <c r="AO24" s="703" t="s">
        <v>21</v>
      </c>
      <c r="AP24" s="703"/>
      <c r="AQ24" s="703" t="s">
        <v>21</v>
      </c>
      <c r="AR24" s="703"/>
      <c r="AS24" s="703" t="s">
        <v>21</v>
      </c>
      <c r="AT24" s="703"/>
      <c r="AU24" s="703" t="s">
        <v>21</v>
      </c>
      <c r="AV24" s="703"/>
      <c r="AW24" s="219"/>
      <c r="AX24" s="208"/>
      <c r="AY24" s="206"/>
      <c r="AZ24" s="206"/>
      <c r="BA24" s="206"/>
      <c r="BB24" s="206"/>
    </row>
    <row r="25" spans="1:58" s="2" customFormat="1" ht="14.25" thickTop="1" thickBot="1">
      <c r="A25" s="9"/>
      <c r="S25" s="674">
        <v>15</v>
      </c>
      <c r="T25" s="674"/>
      <c r="U25" s="674">
        <v>14</v>
      </c>
      <c r="V25" s="674"/>
      <c r="W25" s="674">
        <v>13</v>
      </c>
      <c r="X25" s="674"/>
      <c r="Y25" s="674">
        <v>12</v>
      </c>
      <c r="Z25" s="674"/>
      <c r="AA25" s="674">
        <v>11</v>
      </c>
      <c r="AB25" s="674"/>
      <c r="AC25" s="674">
        <v>10</v>
      </c>
      <c r="AD25" s="674"/>
      <c r="AE25" s="674">
        <v>9</v>
      </c>
      <c r="AF25" s="674"/>
      <c r="AG25" s="674">
        <v>8</v>
      </c>
      <c r="AH25" s="674"/>
      <c r="AI25" s="674">
        <v>7</v>
      </c>
      <c r="AJ25" s="674"/>
      <c r="AK25" s="674">
        <v>6</v>
      </c>
      <c r="AL25" s="674"/>
      <c r="AM25" s="674">
        <v>5</v>
      </c>
      <c r="AN25" s="674"/>
      <c r="AO25" s="674">
        <v>4</v>
      </c>
      <c r="AP25" s="674"/>
      <c r="AQ25" s="674">
        <v>3</v>
      </c>
      <c r="AR25" s="674"/>
      <c r="AS25" s="674">
        <v>2</v>
      </c>
      <c r="AT25" s="674"/>
      <c r="AU25" s="680">
        <v>1</v>
      </c>
      <c r="AV25" s="680"/>
      <c r="AW25" s="87"/>
      <c r="AX25" s="10"/>
      <c r="AY25" s="299"/>
      <c r="AZ25" s="299"/>
      <c r="BA25" s="299"/>
      <c r="BB25" s="299"/>
    </row>
    <row r="26" spans="1:58" s="2" customFormat="1" ht="13.5" thickTop="1">
      <c r="A26" s="9"/>
      <c r="AI26" s="88"/>
      <c r="AJ26" s="88"/>
      <c r="AK26" s="74" t="s">
        <v>56</v>
      </c>
      <c r="AL26" s="88"/>
      <c r="AM26" s="88"/>
      <c r="AN26" s="88"/>
      <c r="AO26" s="226"/>
      <c r="AP26" s="226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</row>
    <row r="28" spans="1:58" ht="18.75">
      <c r="A28" s="15" t="s">
        <v>65</v>
      </c>
      <c r="AI28" s="3"/>
      <c r="AP28" s="3"/>
    </row>
    <row r="29" spans="1:58" ht="16.5">
      <c r="A29" s="17" t="s">
        <v>129</v>
      </c>
    </row>
    <row r="30" spans="1:58" ht="17.25" thickBot="1">
      <c r="A30" s="17"/>
    </row>
    <row r="31" spans="1:58" ht="20.25" thickTop="1" thickBot="1">
      <c r="A31" s="15" t="s">
        <v>130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45" t="s">
        <v>28</v>
      </c>
      <c r="AS31" s="246"/>
      <c r="AT31" s="246"/>
      <c r="AU31" s="246"/>
      <c r="AV31" s="247"/>
      <c r="AW31" s="479"/>
      <c r="AX31" s="480"/>
      <c r="AY31" s="480"/>
      <c r="AZ31" s="480"/>
      <c r="BA31" s="480"/>
    </row>
    <row r="32" spans="1:58" ht="13.5" thickTop="1">
      <c r="A32" s="649" t="s">
        <v>69</v>
      </c>
      <c r="B32" s="650"/>
      <c r="C32" s="651"/>
      <c r="D32" s="481" t="s">
        <v>31</v>
      </c>
      <c r="E32" s="482"/>
      <c r="F32" s="482"/>
      <c r="G32" s="482"/>
      <c r="H32" s="483"/>
      <c r="I32" s="652" t="s">
        <v>128</v>
      </c>
      <c r="J32" s="653"/>
      <c r="K32" s="653"/>
      <c r="L32" s="653"/>
      <c r="M32" s="653"/>
      <c r="N32" s="653"/>
      <c r="O32" s="653"/>
      <c r="P32" s="653"/>
      <c r="Q32" s="653"/>
      <c r="R32" s="653"/>
      <c r="S32" s="653"/>
      <c r="T32" s="653"/>
      <c r="U32" s="653"/>
      <c r="V32" s="653"/>
      <c r="W32" s="654"/>
      <c r="X32" s="107" t="s">
        <v>13</v>
      </c>
      <c r="Y32" s="481" t="s">
        <v>96</v>
      </c>
      <c r="Z32" s="482"/>
      <c r="AA32" s="482"/>
      <c r="AB32" s="482"/>
      <c r="AC32" s="483"/>
      <c r="AD32" s="655" t="s">
        <v>132</v>
      </c>
      <c r="AE32" s="656"/>
      <c r="AF32" s="656"/>
      <c r="AG32" s="656"/>
      <c r="AH32" s="656"/>
      <c r="AI32" s="656"/>
      <c r="AJ32" s="656"/>
      <c r="AK32" s="656"/>
      <c r="AL32" s="656"/>
      <c r="AM32" s="656"/>
      <c r="AN32" s="656"/>
      <c r="AO32" s="656"/>
      <c r="AP32" s="656"/>
      <c r="AQ32" s="657"/>
      <c r="AR32" s="658" t="s">
        <v>96</v>
      </c>
      <c r="AS32" s="647"/>
      <c r="AT32" s="73" t="s">
        <v>13</v>
      </c>
      <c r="AU32" s="647" t="s">
        <v>96</v>
      </c>
      <c r="AV32" s="648"/>
      <c r="AW32" s="553"/>
      <c r="AX32" s="320"/>
      <c r="AY32" s="20"/>
      <c r="AZ32" s="320"/>
      <c r="BA32" s="320"/>
    </row>
    <row r="33" spans="1:53">
      <c r="A33" s="491" t="s">
        <v>73</v>
      </c>
      <c r="B33" s="492"/>
      <c r="C33" s="493"/>
      <c r="D33" s="494" t="s">
        <v>36</v>
      </c>
      <c r="E33" s="495"/>
      <c r="F33" s="495"/>
      <c r="G33" s="495"/>
      <c r="H33" s="496"/>
      <c r="I33" s="497" t="s">
        <v>126</v>
      </c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2"/>
      <c r="X33" s="93" t="s">
        <v>13</v>
      </c>
      <c r="Y33" s="494" t="s">
        <v>96</v>
      </c>
      <c r="Z33" s="495"/>
      <c r="AA33" s="495"/>
      <c r="AB33" s="495"/>
      <c r="AC33" s="496"/>
      <c r="AD33" s="704" t="s">
        <v>132</v>
      </c>
      <c r="AE33" s="705"/>
      <c r="AF33" s="705"/>
      <c r="AG33" s="705"/>
      <c r="AH33" s="705"/>
      <c r="AI33" s="705"/>
      <c r="AJ33" s="705"/>
      <c r="AK33" s="705"/>
      <c r="AL33" s="705"/>
      <c r="AM33" s="705"/>
      <c r="AN33" s="705"/>
      <c r="AO33" s="705"/>
      <c r="AP33" s="705"/>
      <c r="AQ33" s="706"/>
      <c r="AR33" s="663" t="s">
        <v>96</v>
      </c>
      <c r="AS33" s="664"/>
      <c r="AT33" s="94" t="s">
        <v>13</v>
      </c>
      <c r="AU33" s="664" t="s">
        <v>96</v>
      </c>
      <c r="AV33" s="665"/>
      <c r="AW33" s="553"/>
      <c r="AX33" s="320"/>
      <c r="AY33" s="20"/>
      <c r="AZ33" s="320"/>
      <c r="BA33" s="320"/>
    </row>
    <row r="34" spans="1:53">
      <c r="A34" s="491" t="s">
        <v>77</v>
      </c>
      <c r="B34" s="492"/>
      <c r="C34" s="493"/>
      <c r="D34" s="494" t="s">
        <v>38</v>
      </c>
      <c r="E34" s="495"/>
      <c r="F34" s="495"/>
      <c r="G34" s="495"/>
      <c r="H34" s="496"/>
      <c r="I34" s="223" t="s">
        <v>127</v>
      </c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5"/>
      <c r="X34" s="93" t="s">
        <v>13</v>
      </c>
      <c r="Y34" s="494" t="s">
        <v>136</v>
      </c>
      <c r="Z34" s="495"/>
      <c r="AA34" s="495"/>
      <c r="AB34" s="495"/>
      <c r="AC34" s="496"/>
      <c r="AD34" s="223" t="s">
        <v>62</v>
      </c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30"/>
      <c r="AR34" s="663">
        <v>0</v>
      </c>
      <c r="AS34" s="664"/>
      <c r="AT34" s="94" t="s">
        <v>13</v>
      </c>
      <c r="AU34" s="664">
        <v>3</v>
      </c>
      <c r="AV34" s="665"/>
      <c r="AW34" s="553"/>
      <c r="AX34" s="320"/>
      <c r="AY34" s="20"/>
      <c r="AZ34" s="320"/>
      <c r="BA34" s="320"/>
    </row>
    <row r="35" spans="1:53" ht="13.5" thickBot="1">
      <c r="A35" s="491" t="s">
        <v>80</v>
      </c>
      <c r="B35" s="492"/>
      <c r="C35" s="493"/>
      <c r="D35" s="659" t="s">
        <v>33</v>
      </c>
      <c r="E35" s="660"/>
      <c r="F35" s="660"/>
      <c r="G35" s="660"/>
      <c r="H35" s="661"/>
      <c r="I35" s="505" t="s">
        <v>15</v>
      </c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7"/>
      <c r="X35" s="21" t="s">
        <v>13</v>
      </c>
      <c r="Y35" s="659" t="s">
        <v>137</v>
      </c>
      <c r="Z35" s="660"/>
      <c r="AA35" s="660"/>
      <c r="AB35" s="660"/>
      <c r="AC35" s="661"/>
      <c r="AD35" s="505" t="s">
        <v>144</v>
      </c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662"/>
      <c r="AR35" s="531">
        <v>8</v>
      </c>
      <c r="AS35" s="519"/>
      <c r="AT35" s="22" t="s">
        <v>13</v>
      </c>
      <c r="AU35" s="519">
        <v>3</v>
      </c>
      <c r="AV35" s="520"/>
      <c r="AW35" s="553"/>
      <c r="AX35" s="320"/>
      <c r="AY35" s="20"/>
      <c r="AZ35" s="320"/>
      <c r="BA35" s="320"/>
    </row>
    <row r="36" spans="1:53" ht="17.25" thickTop="1">
      <c r="A36" s="17"/>
    </row>
    <row r="37" spans="1:53" ht="13.5" thickBot="1"/>
    <row r="38" spans="1:53" s="2" customFormat="1" ht="20.25" thickTop="1" thickBot="1">
      <c r="A38" s="15" t="s">
        <v>27</v>
      </c>
      <c r="AR38" s="245" t="s">
        <v>28</v>
      </c>
      <c r="AS38" s="246"/>
      <c r="AT38" s="246"/>
      <c r="AU38" s="246"/>
      <c r="AV38" s="247"/>
      <c r="AW38" s="245" t="s">
        <v>29</v>
      </c>
      <c r="AX38" s="246"/>
      <c r="AY38" s="246"/>
      <c r="AZ38" s="246"/>
      <c r="BA38" s="247"/>
    </row>
    <row r="39" spans="1:53" s="2" customFormat="1" ht="13.5" thickTop="1">
      <c r="A39" s="336" t="s">
        <v>30</v>
      </c>
      <c r="B39" s="337"/>
      <c r="C39" s="338"/>
      <c r="D39" s="646" t="s">
        <v>85</v>
      </c>
      <c r="E39" s="340"/>
      <c r="F39" s="340"/>
      <c r="G39" s="340"/>
      <c r="H39" s="341"/>
      <c r="I39" s="342" t="s">
        <v>128</v>
      </c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5"/>
      <c r="X39" s="18" t="s">
        <v>13</v>
      </c>
      <c r="Y39" s="646" t="s">
        <v>86</v>
      </c>
      <c r="Z39" s="340"/>
      <c r="AA39" s="340"/>
      <c r="AB39" s="340"/>
      <c r="AC39" s="341"/>
      <c r="AD39" s="342" t="s">
        <v>75</v>
      </c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8"/>
      <c r="AR39" s="346"/>
      <c r="AS39" s="347"/>
      <c r="AT39" s="19" t="s">
        <v>13</v>
      </c>
      <c r="AU39" s="347"/>
      <c r="AV39" s="348"/>
      <c r="AW39" s="643"/>
      <c r="AX39" s="644"/>
      <c r="AY39" s="10" t="s">
        <v>13</v>
      </c>
      <c r="AZ39" s="644"/>
      <c r="BA39" s="645"/>
    </row>
    <row r="40" spans="1:53" s="2" customFormat="1" ht="13.5" thickBot="1">
      <c r="A40" s="349" t="s">
        <v>35</v>
      </c>
      <c r="B40" s="350"/>
      <c r="C40" s="351"/>
      <c r="D40" s="504" t="s">
        <v>88</v>
      </c>
      <c r="E40" s="353"/>
      <c r="F40" s="353"/>
      <c r="G40" s="353"/>
      <c r="H40" s="354"/>
      <c r="I40" s="355" t="s">
        <v>126</v>
      </c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32"/>
      <c r="X40" s="21" t="s">
        <v>13</v>
      </c>
      <c r="Y40" s="504" t="s">
        <v>89</v>
      </c>
      <c r="Z40" s="353"/>
      <c r="AA40" s="353"/>
      <c r="AB40" s="353"/>
      <c r="AC40" s="354"/>
      <c r="AD40" s="355" t="s">
        <v>62</v>
      </c>
      <c r="AE40" s="514"/>
      <c r="AF40" s="514"/>
      <c r="AG40" s="514"/>
      <c r="AH40" s="514"/>
      <c r="AI40" s="514"/>
      <c r="AJ40" s="514"/>
      <c r="AK40" s="514"/>
      <c r="AL40" s="514"/>
      <c r="AM40" s="514"/>
      <c r="AN40" s="514"/>
      <c r="AO40" s="514"/>
      <c r="AP40" s="514"/>
      <c r="AQ40" s="515"/>
      <c r="AR40" s="359"/>
      <c r="AS40" s="360"/>
      <c r="AT40" s="22" t="s">
        <v>13</v>
      </c>
      <c r="AU40" s="360"/>
      <c r="AV40" s="361"/>
      <c r="AW40" s="359"/>
      <c r="AX40" s="360"/>
      <c r="AY40" s="23" t="s">
        <v>13</v>
      </c>
      <c r="AZ40" s="360"/>
      <c r="BA40" s="361"/>
    </row>
    <row r="41" spans="1:53" ht="13.5" thickTop="1"/>
    <row r="42" spans="1:53" ht="13.5" thickBot="1"/>
    <row r="43" spans="1:53" ht="20.25" thickTop="1" thickBot="1">
      <c r="A43" s="1" t="s">
        <v>40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45" t="s">
        <v>28</v>
      </c>
      <c r="AS43" s="246"/>
      <c r="AT43" s="246"/>
      <c r="AU43" s="246"/>
      <c r="AV43" s="247"/>
      <c r="AW43" s="245" t="s">
        <v>29</v>
      </c>
      <c r="AX43" s="246"/>
      <c r="AY43" s="246"/>
      <c r="AZ43" s="246"/>
      <c r="BA43" s="247"/>
    </row>
    <row r="44" spans="1:53" ht="14.25" thickTop="1" thickBot="1">
      <c r="A44" s="365" t="s">
        <v>41</v>
      </c>
      <c r="B44" s="522"/>
      <c r="C44" s="523"/>
      <c r="D44" s="368" t="s">
        <v>42</v>
      </c>
      <c r="E44" s="526"/>
      <c r="F44" s="526"/>
      <c r="G44" s="526"/>
      <c r="H44" s="527"/>
      <c r="I44" s="371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8"/>
      <c r="V44" s="528"/>
      <c r="W44" s="529"/>
      <c r="X44" s="24" t="s">
        <v>13</v>
      </c>
      <c r="Y44" s="368" t="s">
        <v>43</v>
      </c>
      <c r="Z44" s="526"/>
      <c r="AA44" s="526"/>
      <c r="AB44" s="526"/>
      <c r="AC44" s="527"/>
      <c r="AD44" s="371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30"/>
      <c r="AR44" s="362"/>
      <c r="AS44" s="363"/>
      <c r="AT44" s="25" t="s">
        <v>13</v>
      </c>
      <c r="AU44" s="363"/>
      <c r="AV44" s="364"/>
      <c r="AW44" s="531"/>
      <c r="AX44" s="519"/>
      <c r="AY44" s="22" t="s">
        <v>13</v>
      </c>
      <c r="AZ44" s="519"/>
      <c r="BA44" s="520"/>
    </row>
    <row r="45" spans="1:53" ht="13.5" thickTop="1"/>
  </sheetData>
  <sortState ref="B10:R17">
    <sortCondition ref="B10"/>
  </sortState>
  <mergeCells count="318">
    <mergeCell ref="A1:BB1"/>
    <mergeCell ref="A2:BB2"/>
    <mergeCell ref="A3:BB3"/>
    <mergeCell ref="A4:BB4"/>
    <mergeCell ref="A5:BB5"/>
    <mergeCell ref="A7:BB7"/>
    <mergeCell ref="AR43:AV43"/>
    <mergeCell ref="AW43:BA43"/>
    <mergeCell ref="A44:C44"/>
    <mergeCell ref="D44:H44"/>
    <mergeCell ref="I44:W44"/>
    <mergeCell ref="Y44:AC44"/>
    <mergeCell ref="AD44:AQ44"/>
    <mergeCell ref="AR44:AS44"/>
    <mergeCell ref="AU44:AV44"/>
    <mergeCell ref="AW44:AX44"/>
    <mergeCell ref="AZ44:BA44"/>
    <mergeCell ref="A40:C40"/>
    <mergeCell ref="D40:H40"/>
    <mergeCell ref="I40:W40"/>
    <mergeCell ref="Y40:AC40"/>
    <mergeCell ref="AD40:AQ40"/>
    <mergeCell ref="AR40:AS40"/>
    <mergeCell ref="AU40:AV40"/>
    <mergeCell ref="AW40:AX40"/>
    <mergeCell ref="AZ40:BA40"/>
    <mergeCell ref="AR38:AV38"/>
    <mergeCell ref="AW38:BA38"/>
    <mergeCell ref="A39:C39"/>
    <mergeCell ref="D39:H39"/>
    <mergeCell ref="I39:W39"/>
    <mergeCell ref="Y39:AC39"/>
    <mergeCell ref="AD39:AQ39"/>
    <mergeCell ref="AR39:AS39"/>
    <mergeCell ref="AU39:AV39"/>
    <mergeCell ref="AW39:AX39"/>
    <mergeCell ref="AZ39:BA39"/>
    <mergeCell ref="A35:C35"/>
    <mergeCell ref="D35:H35"/>
    <mergeCell ref="I35:W35"/>
    <mergeCell ref="Y35:AC35"/>
    <mergeCell ref="AD35:AQ35"/>
    <mergeCell ref="AR35:AS35"/>
    <mergeCell ref="AU35:AV35"/>
    <mergeCell ref="AW35:AX35"/>
    <mergeCell ref="AZ35:BA35"/>
    <mergeCell ref="I33:W33"/>
    <mergeCell ref="Y33:AC33"/>
    <mergeCell ref="AD33:AQ33"/>
    <mergeCell ref="AR33:AS33"/>
    <mergeCell ref="AW33:AX33"/>
    <mergeCell ref="AZ33:BA33"/>
    <mergeCell ref="A34:C34"/>
    <mergeCell ref="D34:H34"/>
    <mergeCell ref="Y34:AC34"/>
    <mergeCell ref="AR34:AS34"/>
    <mergeCell ref="AU34:AV34"/>
    <mergeCell ref="AW34:AX34"/>
    <mergeCell ref="AZ34:BA34"/>
    <mergeCell ref="A33:C33"/>
    <mergeCell ref="D33:H33"/>
    <mergeCell ref="BA25:BB25"/>
    <mergeCell ref="AR31:AV31"/>
    <mergeCell ref="AW31:BA31"/>
    <mergeCell ref="A32:C32"/>
    <mergeCell ref="D32:H32"/>
    <mergeCell ref="I32:W32"/>
    <mergeCell ref="Y32:AC32"/>
    <mergeCell ref="AD32:AQ32"/>
    <mergeCell ref="AR32:AS32"/>
    <mergeCell ref="AZ32:BA32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Y25:AZ25"/>
    <mergeCell ref="AW32:AX32"/>
    <mergeCell ref="AU32:AV32"/>
    <mergeCell ref="AO25:AP25"/>
    <mergeCell ref="AQ25:AR25"/>
    <mergeCell ref="AS25:AT25"/>
    <mergeCell ref="AY23:AZ23"/>
    <mergeCell ref="BA23:BB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O22:AP22"/>
    <mergeCell ref="AQ22:AR22"/>
    <mergeCell ref="AS22:AT22"/>
    <mergeCell ref="AU22:AV22"/>
    <mergeCell ref="AW22:AX22"/>
    <mergeCell ref="AY22:AZ22"/>
    <mergeCell ref="BA22:BB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BA19:BB19"/>
    <mergeCell ref="B20:R20"/>
    <mergeCell ref="S20:T20"/>
    <mergeCell ref="AW20:AX20"/>
    <mergeCell ref="BA20:BB20"/>
    <mergeCell ref="B21:R21"/>
    <mergeCell ref="S21:T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U21:V21"/>
    <mergeCell ref="W21:X21"/>
    <mergeCell ref="Y21:Z21"/>
    <mergeCell ref="AA21:AB21"/>
    <mergeCell ref="AG21:AH21"/>
    <mergeCell ref="AC20:AD20"/>
    <mergeCell ref="AI21:AJ21"/>
    <mergeCell ref="AY20:AZ20"/>
    <mergeCell ref="AE20:AF20"/>
    <mergeCell ref="AW15:AX15"/>
    <mergeCell ref="AY15:AZ15"/>
    <mergeCell ref="BA15:BB15"/>
    <mergeCell ref="AR16:AV16"/>
    <mergeCell ref="S17:AD17"/>
    <mergeCell ref="A18:R18"/>
    <mergeCell ref="S18:T18"/>
    <mergeCell ref="AS18:AT18"/>
    <mergeCell ref="AU18:AV18"/>
    <mergeCell ref="AW18:AX18"/>
    <mergeCell ref="AY18:AZ18"/>
    <mergeCell ref="BA18:BB18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U18:V18"/>
    <mergeCell ref="W18:X18"/>
    <mergeCell ref="Y18:Z18"/>
    <mergeCell ref="AY13:AZ13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AK14:AL14"/>
    <mergeCell ref="AR14:AS14"/>
    <mergeCell ref="AU14:AV14"/>
    <mergeCell ref="AW14:AX14"/>
    <mergeCell ref="AY14:AZ14"/>
    <mergeCell ref="BA14:BB14"/>
    <mergeCell ref="B13:R13"/>
    <mergeCell ref="S13:T13"/>
    <mergeCell ref="V13:W13"/>
    <mergeCell ref="AA13:AB13"/>
    <mergeCell ref="AF13:AG13"/>
    <mergeCell ref="AM13:AN13"/>
    <mergeCell ref="AP13:AQ13"/>
    <mergeCell ref="AR13:AS13"/>
    <mergeCell ref="AY12:AZ12"/>
    <mergeCell ref="BA12:BB12"/>
    <mergeCell ref="B11:R11"/>
    <mergeCell ref="S11:T11"/>
    <mergeCell ref="V11:W11"/>
    <mergeCell ref="AC11:AD11"/>
    <mergeCell ref="AF11:AG11"/>
    <mergeCell ref="AK11:AL11"/>
    <mergeCell ref="AP11:AQ11"/>
    <mergeCell ref="AR11:AS11"/>
    <mergeCell ref="AW11:AX11"/>
    <mergeCell ref="AH11:AI11"/>
    <mergeCell ref="B12:R12"/>
    <mergeCell ref="S12:T12"/>
    <mergeCell ref="V12:W12"/>
    <mergeCell ref="AA12:AB12"/>
    <mergeCell ref="AH12:AI12"/>
    <mergeCell ref="AK12:AL12"/>
    <mergeCell ref="AP12:AQ12"/>
    <mergeCell ref="AR12:AS12"/>
    <mergeCell ref="AW12:AX12"/>
    <mergeCell ref="X12:Y12"/>
    <mergeCell ref="AM12:AN12"/>
    <mergeCell ref="X13:Y13"/>
    <mergeCell ref="AC13:AD13"/>
    <mergeCell ref="AQ20:AR20"/>
    <mergeCell ref="AW9:AX9"/>
    <mergeCell ref="AY9:AZ9"/>
    <mergeCell ref="BA9:BB9"/>
    <mergeCell ref="B10:R10"/>
    <mergeCell ref="X10:Y10"/>
    <mergeCell ref="AA10:AB10"/>
    <mergeCell ref="AF10:AG10"/>
    <mergeCell ref="AK10:AL10"/>
    <mergeCell ref="AP10:AQ10"/>
    <mergeCell ref="AR10:AS10"/>
    <mergeCell ref="AW10:AX10"/>
    <mergeCell ref="AY10:AZ10"/>
    <mergeCell ref="BA10:BB10"/>
    <mergeCell ref="AU10:AV10"/>
    <mergeCell ref="AC10:AD10"/>
    <mergeCell ref="AH10:AI10"/>
    <mergeCell ref="AM10:AN10"/>
    <mergeCell ref="AW13:AX13"/>
    <mergeCell ref="AY11:AZ11"/>
    <mergeCell ref="BA11:BB11"/>
    <mergeCell ref="AU11:AV11"/>
    <mergeCell ref="AU13:AV13"/>
    <mergeCell ref="AM11:AN11"/>
    <mergeCell ref="AM15:AN15"/>
    <mergeCell ref="AP15:AQ15"/>
    <mergeCell ref="AM19:AN19"/>
    <mergeCell ref="AO19:AP19"/>
    <mergeCell ref="AQ19:AR19"/>
    <mergeCell ref="AS19:AT19"/>
    <mergeCell ref="AU19:AV19"/>
    <mergeCell ref="AU12:AV12"/>
    <mergeCell ref="AK20:AL20"/>
    <mergeCell ref="AM20:AN20"/>
    <mergeCell ref="AO20:AP20"/>
    <mergeCell ref="AW16:AX16"/>
    <mergeCell ref="AY16:AZ16"/>
    <mergeCell ref="AG19:AH19"/>
    <mergeCell ref="AI19:AJ19"/>
    <mergeCell ref="AS20:AT20"/>
    <mergeCell ref="AU20:AV20"/>
    <mergeCell ref="AW19:AX19"/>
    <mergeCell ref="AY19:AZ19"/>
    <mergeCell ref="AK22:AL22"/>
    <mergeCell ref="AM22:AN22"/>
    <mergeCell ref="AU25:AV25"/>
    <mergeCell ref="AU33:AV33"/>
    <mergeCell ref="AK19:AL19"/>
    <mergeCell ref="A9:R9"/>
    <mergeCell ref="S9:W9"/>
    <mergeCell ref="X9:AB9"/>
    <mergeCell ref="AC9:AG9"/>
    <mergeCell ref="AH9:AL9"/>
    <mergeCell ref="AM9:AQ9"/>
    <mergeCell ref="AR9:AV9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K21:AL21"/>
    <mergeCell ref="AC21:AD21"/>
    <mergeCell ref="B22:R22"/>
    <mergeCell ref="AC19:AD19"/>
    <mergeCell ref="AE19:AF19"/>
    <mergeCell ref="W22:X22"/>
    <mergeCell ref="Y22:Z22"/>
    <mergeCell ref="AA22:AB22"/>
    <mergeCell ref="AC22:AD22"/>
    <mergeCell ref="AE22:AF22"/>
    <mergeCell ref="AG22:AH22"/>
    <mergeCell ref="AI22:AJ22"/>
    <mergeCell ref="W20:X20"/>
    <mergeCell ref="Y20:Z20"/>
    <mergeCell ref="AA20:AB20"/>
    <mergeCell ref="AE21:AF21"/>
    <mergeCell ref="AG20:AH20"/>
    <mergeCell ref="AI20:AJ20"/>
    <mergeCell ref="B19:R19"/>
    <mergeCell ref="S19:T19"/>
    <mergeCell ref="S25:T25"/>
    <mergeCell ref="U25:V25"/>
    <mergeCell ref="W25:X25"/>
    <mergeCell ref="U19:V19"/>
    <mergeCell ref="W19:X19"/>
    <mergeCell ref="Y19:Z19"/>
    <mergeCell ref="AA19:AB19"/>
    <mergeCell ref="S22:T22"/>
    <mergeCell ref="U22:V22"/>
    <mergeCell ref="U20:V20"/>
  </mergeCells>
  <phoneticPr fontId="0" type="noConversion"/>
  <printOptions horizontalCentered="1"/>
  <pageMargins left="0.39370078740157483" right="0.39370078740157483" top="0.39370078740157483" bottom="0.59055118110236227" header="0.31496062992125984" footer="0.31496062992125984"/>
  <pageSetup paperSize="9" scale="8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BB32"/>
  <sheetViews>
    <sheetView showGridLines="0" topLeftCell="A3" workbookViewId="0" xr3:uid="{FF0BDA26-1AD6-5648-BD9A-E01AA4DDCA7C}">
      <selection activeCell="BB11" sqref="BB11"/>
    </sheetView>
  </sheetViews>
  <sheetFormatPr defaultRowHeight="12.75"/>
  <cols>
    <col min="1" max="1" width="3" customWidth="1"/>
    <col min="2" max="53" width="1.7109375" customWidth="1"/>
  </cols>
  <sheetData>
    <row r="1" spans="1:54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</row>
    <row r="2" spans="1:54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</row>
    <row r="3" spans="1:54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</row>
    <row r="4" spans="1:54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</row>
    <row r="5" spans="1:54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</row>
    <row r="6" spans="1:54" ht="27.75">
      <c r="A6" s="243" t="s">
        <v>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</row>
    <row r="7" spans="1:54" ht="19.5" thickBot="1">
      <c r="A7" s="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6" t="s">
        <v>145</v>
      </c>
      <c r="AC7" s="2"/>
      <c r="AD7" s="2"/>
      <c r="AE7" s="2"/>
      <c r="AF7" s="2"/>
      <c r="AG7" s="16"/>
      <c r="AH7" s="100"/>
      <c r="AI7" s="100"/>
      <c r="AJ7" s="16"/>
      <c r="AK7" s="16"/>
      <c r="AL7" s="16"/>
      <c r="AM7" s="2"/>
      <c r="AN7" s="2"/>
      <c r="AO7" s="31"/>
      <c r="AP7" s="2"/>
      <c r="AQ7" s="2"/>
      <c r="AR7" s="16"/>
      <c r="AS7" s="2"/>
      <c r="AT7" s="31"/>
      <c r="AU7" s="2"/>
      <c r="AV7" s="2"/>
      <c r="AW7" s="31"/>
      <c r="AX7" s="2"/>
      <c r="AY7" s="2"/>
      <c r="AZ7" s="2"/>
      <c r="BA7" s="2"/>
    </row>
    <row r="8" spans="1:54" ht="14.25" thickTop="1" thickBot="1">
      <c r="A8" s="245" t="s">
        <v>8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7"/>
      <c r="S8" s="4">
        <v>1</v>
      </c>
      <c r="T8" s="5"/>
      <c r="U8" s="5"/>
      <c r="V8" s="5"/>
      <c r="W8" s="5"/>
      <c r="X8" s="6">
        <v>2</v>
      </c>
      <c r="Y8" s="5"/>
      <c r="Z8" s="5"/>
      <c r="AA8" s="5"/>
      <c r="AB8" s="5"/>
      <c r="AC8" s="6">
        <v>3</v>
      </c>
      <c r="AD8" s="5"/>
      <c r="AE8" s="5"/>
      <c r="AF8" s="5"/>
      <c r="AG8" s="5"/>
      <c r="AH8" s="248" t="s">
        <v>9</v>
      </c>
      <c r="AI8" s="249"/>
      <c r="AJ8" s="248" t="s">
        <v>10</v>
      </c>
      <c r="AK8" s="249"/>
      <c r="AL8" s="248" t="s">
        <v>11</v>
      </c>
      <c r="AM8" s="249"/>
      <c r="AN8" s="248" t="s">
        <v>146</v>
      </c>
      <c r="AO8" s="249"/>
      <c r="AP8" s="133"/>
    </row>
    <row r="9" spans="1:54" ht="13.5" thickTop="1">
      <c r="A9" s="793">
        <v>1</v>
      </c>
      <c r="B9" s="769" t="s">
        <v>147</v>
      </c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0"/>
      <c r="R9" s="771"/>
      <c r="S9" s="712"/>
      <c r="T9" s="713"/>
      <c r="U9" s="713"/>
      <c r="V9" s="713"/>
      <c r="W9" s="714"/>
      <c r="X9" s="596">
        <v>5</v>
      </c>
      <c r="Y9" s="597"/>
      <c r="Z9" s="151" t="s">
        <v>13</v>
      </c>
      <c r="AA9" s="597">
        <v>4</v>
      </c>
      <c r="AB9" s="598"/>
      <c r="AC9" s="593">
        <v>1</v>
      </c>
      <c r="AD9" s="594"/>
      <c r="AE9" s="180" t="s">
        <v>13</v>
      </c>
      <c r="AF9" s="594">
        <v>5</v>
      </c>
      <c r="AG9" s="603"/>
      <c r="AH9" s="599">
        <f>SUM(X9+AC9)</f>
        <v>6</v>
      </c>
      <c r="AI9" s="600"/>
      <c r="AJ9" s="599">
        <f>SUM(AA9+AF9)</f>
        <v>9</v>
      </c>
      <c r="AK9" s="600"/>
      <c r="AL9" s="715">
        <v>3</v>
      </c>
      <c r="AM9" s="716"/>
      <c r="AN9" s="601">
        <f>SUM(AL9+AL10)</f>
        <v>4</v>
      </c>
      <c r="AO9" s="602"/>
      <c r="AP9" s="133"/>
    </row>
    <row r="10" spans="1:54" ht="13.5" thickBot="1">
      <c r="A10" s="794"/>
      <c r="B10" s="772"/>
      <c r="C10" s="773"/>
      <c r="D10" s="773"/>
      <c r="E10" s="773"/>
      <c r="F10" s="773"/>
      <c r="G10" s="773"/>
      <c r="H10" s="773"/>
      <c r="I10" s="773"/>
      <c r="J10" s="773"/>
      <c r="K10" s="773"/>
      <c r="L10" s="773"/>
      <c r="M10" s="773"/>
      <c r="N10" s="773"/>
      <c r="O10" s="773"/>
      <c r="P10" s="773"/>
      <c r="Q10" s="773"/>
      <c r="R10" s="774"/>
      <c r="S10" s="798"/>
      <c r="T10" s="799"/>
      <c r="U10" s="799"/>
      <c r="V10" s="799"/>
      <c r="W10" s="800"/>
      <c r="X10" s="801">
        <v>3</v>
      </c>
      <c r="Y10" s="802"/>
      <c r="Z10" s="178" t="s">
        <v>13</v>
      </c>
      <c r="AA10" s="802">
        <v>4</v>
      </c>
      <c r="AB10" s="803"/>
      <c r="AC10" s="720">
        <v>1</v>
      </c>
      <c r="AD10" s="721"/>
      <c r="AE10" s="120" t="s">
        <v>13</v>
      </c>
      <c r="AF10" s="721">
        <v>1</v>
      </c>
      <c r="AG10" s="768"/>
      <c r="AH10" s="817">
        <f>SUM(X10+AC10)</f>
        <v>4</v>
      </c>
      <c r="AI10" s="818"/>
      <c r="AJ10" s="817">
        <f>SUM(AA10+AF10)</f>
        <v>5</v>
      </c>
      <c r="AK10" s="818"/>
      <c r="AL10" s="819">
        <v>1</v>
      </c>
      <c r="AM10" s="820"/>
      <c r="AN10" s="715"/>
      <c r="AO10" s="716"/>
      <c r="AP10" s="133"/>
    </row>
    <row r="11" spans="1:54">
      <c r="A11" s="795">
        <v>2</v>
      </c>
      <c r="B11" s="781" t="s">
        <v>126</v>
      </c>
      <c r="C11" s="782"/>
      <c r="D11" s="782"/>
      <c r="E11" s="782"/>
      <c r="F11" s="782"/>
      <c r="G11" s="782"/>
      <c r="H11" s="782"/>
      <c r="I11" s="782"/>
      <c r="J11" s="782"/>
      <c r="K11" s="782"/>
      <c r="L11" s="782"/>
      <c r="M11" s="782"/>
      <c r="N11" s="782"/>
      <c r="O11" s="782"/>
      <c r="P11" s="782"/>
      <c r="Q11" s="782"/>
      <c r="R11" s="783"/>
      <c r="S11" s="810">
        <v>4</v>
      </c>
      <c r="T11" s="708"/>
      <c r="U11" s="198" t="s">
        <v>13</v>
      </c>
      <c r="V11" s="708">
        <v>5</v>
      </c>
      <c r="W11" s="811"/>
      <c r="X11" s="717"/>
      <c r="Y11" s="718"/>
      <c r="Z11" s="718"/>
      <c r="AA11" s="718"/>
      <c r="AB11" s="719"/>
      <c r="AC11" s="707">
        <v>1</v>
      </c>
      <c r="AD11" s="708"/>
      <c r="AE11" s="198" t="s">
        <v>13</v>
      </c>
      <c r="AF11" s="708">
        <v>2</v>
      </c>
      <c r="AG11" s="709"/>
      <c r="AH11" s="710">
        <f>SUM(S11+AC11)</f>
        <v>5</v>
      </c>
      <c r="AI11" s="711"/>
      <c r="AJ11" s="710">
        <f>SUM(V11+AF11)</f>
        <v>7</v>
      </c>
      <c r="AK11" s="711"/>
      <c r="AL11" s="748">
        <v>0</v>
      </c>
      <c r="AM11" s="749"/>
      <c r="AN11" s="813">
        <v>6</v>
      </c>
      <c r="AO11" s="814"/>
      <c r="AP11" s="133"/>
    </row>
    <row r="12" spans="1:54" ht="13.5" thickBot="1">
      <c r="A12" s="796"/>
      <c r="B12" s="784"/>
      <c r="C12" s="785"/>
      <c r="D12" s="785"/>
      <c r="E12" s="785"/>
      <c r="F12" s="785"/>
      <c r="G12" s="785"/>
      <c r="H12" s="785"/>
      <c r="I12" s="785"/>
      <c r="J12" s="785"/>
      <c r="K12" s="785"/>
      <c r="L12" s="785"/>
      <c r="M12" s="785"/>
      <c r="N12" s="785"/>
      <c r="O12" s="785"/>
      <c r="P12" s="785"/>
      <c r="Q12" s="785"/>
      <c r="R12" s="786"/>
      <c r="S12" s="808">
        <v>4</v>
      </c>
      <c r="T12" s="723"/>
      <c r="U12" s="199" t="s">
        <v>13</v>
      </c>
      <c r="V12" s="723">
        <v>3</v>
      </c>
      <c r="W12" s="809"/>
      <c r="X12" s="775"/>
      <c r="Y12" s="776"/>
      <c r="Z12" s="776"/>
      <c r="AA12" s="776"/>
      <c r="AB12" s="777"/>
      <c r="AC12" s="722">
        <v>3</v>
      </c>
      <c r="AD12" s="723"/>
      <c r="AE12" s="199" t="s">
        <v>13</v>
      </c>
      <c r="AF12" s="723">
        <v>2</v>
      </c>
      <c r="AG12" s="724"/>
      <c r="AH12" s="817">
        <f>SUM(S12+AC12)</f>
        <v>7</v>
      </c>
      <c r="AI12" s="818"/>
      <c r="AJ12" s="817">
        <f>SUM(V12+AF12)</f>
        <v>5</v>
      </c>
      <c r="AK12" s="818"/>
      <c r="AL12" s="819">
        <v>3</v>
      </c>
      <c r="AM12" s="820"/>
      <c r="AN12" s="815"/>
      <c r="AO12" s="816"/>
      <c r="AP12" s="133"/>
    </row>
    <row r="13" spans="1:54">
      <c r="A13" s="794">
        <v>3</v>
      </c>
      <c r="B13" s="772" t="s">
        <v>148</v>
      </c>
      <c r="C13" s="773"/>
      <c r="D13" s="773"/>
      <c r="E13" s="773"/>
      <c r="F13" s="773"/>
      <c r="G13" s="773"/>
      <c r="H13" s="773"/>
      <c r="I13" s="773"/>
      <c r="J13" s="773"/>
      <c r="K13" s="773"/>
      <c r="L13" s="773"/>
      <c r="M13" s="773"/>
      <c r="N13" s="773"/>
      <c r="O13" s="773"/>
      <c r="P13" s="773"/>
      <c r="Q13" s="773"/>
      <c r="R13" s="774"/>
      <c r="S13" s="804">
        <v>5</v>
      </c>
      <c r="T13" s="805"/>
      <c r="U13" s="200" t="s">
        <v>13</v>
      </c>
      <c r="V13" s="805">
        <v>1</v>
      </c>
      <c r="W13" s="806"/>
      <c r="X13" s="807">
        <v>2</v>
      </c>
      <c r="Y13" s="805"/>
      <c r="Z13" s="200" t="s">
        <v>13</v>
      </c>
      <c r="AA13" s="805">
        <v>1</v>
      </c>
      <c r="AB13" s="806"/>
      <c r="AC13" s="778"/>
      <c r="AD13" s="779"/>
      <c r="AE13" s="779"/>
      <c r="AF13" s="779"/>
      <c r="AG13" s="780"/>
      <c r="AH13" s="710">
        <f>SUM(S13+X13)</f>
        <v>7</v>
      </c>
      <c r="AI13" s="711"/>
      <c r="AJ13" s="710">
        <f>SUM(V13+AA13)</f>
        <v>2</v>
      </c>
      <c r="AK13" s="711"/>
      <c r="AL13" s="748">
        <v>6</v>
      </c>
      <c r="AM13" s="749"/>
      <c r="AN13" s="715">
        <f>SUM(AL13+AL14)</f>
        <v>7</v>
      </c>
      <c r="AO13" s="716"/>
      <c r="AP13" s="133"/>
    </row>
    <row r="14" spans="1:54" ht="13.5" thickBot="1">
      <c r="A14" s="797"/>
      <c r="B14" s="787"/>
      <c r="C14" s="788"/>
      <c r="D14" s="788"/>
      <c r="E14" s="788"/>
      <c r="F14" s="788"/>
      <c r="G14" s="788"/>
      <c r="H14" s="788"/>
      <c r="I14" s="788"/>
      <c r="J14" s="788"/>
      <c r="K14" s="788"/>
      <c r="L14" s="788"/>
      <c r="M14" s="788"/>
      <c r="N14" s="788"/>
      <c r="O14" s="788"/>
      <c r="P14" s="788"/>
      <c r="Q14" s="788"/>
      <c r="R14" s="789"/>
      <c r="S14" s="727">
        <v>1</v>
      </c>
      <c r="T14" s="728"/>
      <c r="U14" s="135" t="s">
        <v>13</v>
      </c>
      <c r="V14" s="728">
        <v>1</v>
      </c>
      <c r="W14" s="729"/>
      <c r="X14" s="730">
        <v>2</v>
      </c>
      <c r="Y14" s="731"/>
      <c r="Z14" s="201" t="s">
        <v>13</v>
      </c>
      <c r="AA14" s="731">
        <v>3</v>
      </c>
      <c r="AB14" s="732"/>
      <c r="AC14" s="733"/>
      <c r="AD14" s="734"/>
      <c r="AE14" s="734"/>
      <c r="AF14" s="734"/>
      <c r="AG14" s="735"/>
      <c r="AH14" s="725">
        <f>SUM(S14+X14)</f>
        <v>3</v>
      </c>
      <c r="AI14" s="726"/>
      <c r="AJ14" s="725">
        <f>SUM(V14+AA14)</f>
        <v>4</v>
      </c>
      <c r="AK14" s="726"/>
      <c r="AL14" s="297">
        <v>1</v>
      </c>
      <c r="AM14" s="298"/>
      <c r="AN14" s="815"/>
      <c r="AO14" s="816"/>
      <c r="AP14" s="133"/>
    </row>
    <row r="15" spans="1:54" ht="14.25" thickTop="1" thickBot="1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0"/>
      <c r="O15" s="2"/>
      <c r="P15" s="2"/>
      <c r="Q15" s="2"/>
      <c r="R15" s="2"/>
      <c r="S15" s="10"/>
      <c r="T15" s="2"/>
      <c r="U15" s="2"/>
      <c r="V15" s="2"/>
      <c r="W15" s="2"/>
      <c r="X15" s="10"/>
      <c r="Y15" s="2"/>
      <c r="Z15" s="2"/>
      <c r="AA15" s="2"/>
      <c r="AB15" s="2"/>
      <c r="AC15" s="604" t="s">
        <v>55</v>
      </c>
      <c r="AD15" s="604"/>
      <c r="AE15" s="604"/>
      <c r="AF15" s="604"/>
      <c r="AG15" s="604"/>
      <c r="AH15" s="766">
        <f>SUM(AH9:AH14)</f>
        <v>32</v>
      </c>
      <c r="AI15" s="767"/>
      <c r="AJ15" s="766">
        <f>SUM(AJ9:AJ14)</f>
        <v>32</v>
      </c>
      <c r="AK15" s="767"/>
      <c r="AL15" s="71"/>
      <c r="AM15" s="11"/>
      <c r="AN15" s="134"/>
      <c r="AO15" s="134"/>
      <c r="AP15" s="134"/>
    </row>
    <row r="16" spans="1:54" ht="13.5" thickTop="1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0"/>
      <c r="O16" s="2"/>
      <c r="P16" s="2"/>
      <c r="Q16" s="2"/>
      <c r="R16" s="2"/>
      <c r="S16" s="10"/>
      <c r="T16" s="2"/>
      <c r="U16" s="2"/>
      <c r="V16" s="2"/>
      <c r="W16" s="2"/>
      <c r="X16" s="10"/>
      <c r="Y16" s="2"/>
      <c r="Z16" s="2"/>
      <c r="AA16" s="2"/>
      <c r="AB16" s="2"/>
      <c r="AC16" s="10"/>
      <c r="AD16" s="2"/>
      <c r="AE16" s="2"/>
      <c r="AF16" s="2"/>
      <c r="AG16" s="2"/>
      <c r="AH16" s="10"/>
      <c r="AI16" s="10"/>
      <c r="AJ16" s="2"/>
      <c r="AK16" s="2"/>
      <c r="AL16" s="2"/>
      <c r="AM16" s="10"/>
      <c r="AN16" s="2"/>
      <c r="AO16" s="2"/>
      <c r="AP16" s="2"/>
      <c r="BB16" s="153" t="s">
        <v>22</v>
      </c>
    </row>
    <row r="17" spans="1:53" ht="16.5" thickBo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93" t="s">
        <v>20</v>
      </c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53" ht="14.25" thickTop="1" thickBot="1">
      <c r="A18" s="245" t="s">
        <v>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7"/>
      <c r="S18" s="294">
        <v>1</v>
      </c>
      <c r="T18" s="295"/>
      <c r="U18" s="296">
        <v>2</v>
      </c>
      <c r="V18" s="295"/>
      <c r="W18" s="296">
        <v>3</v>
      </c>
      <c r="X18" s="295"/>
      <c r="Y18" s="296">
        <v>4</v>
      </c>
      <c r="Z18" s="295"/>
      <c r="AA18" s="296">
        <v>5</v>
      </c>
      <c r="AB18" s="295"/>
      <c r="AC18" s="296">
        <v>6</v>
      </c>
      <c r="AD18" s="548"/>
      <c r="AE18" s="765"/>
      <c r="AF18" s="763"/>
      <c r="AG18" s="763"/>
      <c r="AH18" s="763"/>
      <c r="AI18" s="763"/>
      <c r="AJ18" s="763"/>
      <c r="AK18" s="763"/>
      <c r="AL18" s="763"/>
      <c r="AM18" s="763"/>
      <c r="AN18" s="763"/>
      <c r="AO18" s="763"/>
      <c r="AP18" s="763"/>
    </row>
    <row r="19" spans="1:53" ht="13.5" thickTop="1">
      <c r="A19" s="793">
        <v>1</v>
      </c>
      <c r="B19" s="769" t="s">
        <v>147</v>
      </c>
      <c r="C19" s="770"/>
      <c r="D19" s="770"/>
      <c r="E19" s="770"/>
      <c r="F19" s="770"/>
      <c r="G19" s="770"/>
      <c r="H19" s="770"/>
      <c r="I19" s="770"/>
      <c r="J19" s="770"/>
      <c r="K19" s="770"/>
      <c r="L19" s="770"/>
      <c r="M19" s="770"/>
      <c r="N19" s="770"/>
      <c r="O19" s="770"/>
      <c r="P19" s="770"/>
      <c r="Q19" s="770"/>
      <c r="R19" s="771"/>
      <c r="S19" s="607" t="s">
        <v>21</v>
      </c>
      <c r="T19" s="608"/>
      <c r="U19" s="609" t="s">
        <v>21</v>
      </c>
      <c r="V19" s="608"/>
      <c r="W19" s="609" t="s">
        <v>21</v>
      </c>
      <c r="X19" s="608"/>
      <c r="Y19" s="612"/>
      <c r="Z19" s="613"/>
      <c r="AA19" s="790"/>
      <c r="AB19" s="791"/>
      <c r="AC19" s="790"/>
      <c r="AD19" s="792"/>
      <c r="AE19" s="738"/>
      <c r="AF19" s="739"/>
      <c r="AG19" s="739"/>
      <c r="AH19" s="739"/>
      <c r="AI19" s="739"/>
      <c r="AJ19" s="739"/>
      <c r="AK19" s="739"/>
      <c r="AL19" s="739"/>
      <c r="AM19" s="739"/>
      <c r="AN19" s="739"/>
      <c r="AO19" s="739"/>
      <c r="AP19" s="739"/>
    </row>
    <row r="20" spans="1:53" ht="13.5" thickBot="1">
      <c r="A20" s="794"/>
      <c r="B20" s="772"/>
      <c r="C20" s="773"/>
      <c r="D20" s="773"/>
      <c r="E20" s="773"/>
      <c r="F20" s="773"/>
      <c r="G20" s="773"/>
      <c r="H20" s="773"/>
      <c r="I20" s="773"/>
      <c r="J20" s="773"/>
      <c r="K20" s="773"/>
      <c r="L20" s="773"/>
      <c r="M20" s="773"/>
      <c r="N20" s="773"/>
      <c r="O20" s="773"/>
      <c r="P20" s="773"/>
      <c r="Q20" s="773"/>
      <c r="R20" s="774"/>
      <c r="S20" s="325" t="s">
        <v>21</v>
      </c>
      <c r="T20" s="326"/>
      <c r="U20" s="324"/>
      <c r="V20" s="323"/>
      <c r="W20" s="324"/>
      <c r="X20" s="323"/>
      <c r="Y20" s="324"/>
      <c r="Z20" s="323"/>
      <c r="AA20" s="760"/>
      <c r="AB20" s="761"/>
      <c r="AC20" s="760"/>
      <c r="AD20" s="762"/>
      <c r="AE20" s="238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</row>
    <row r="21" spans="1:53">
      <c r="A21" s="795">
        <v>2</v>
      </c>
      <c r="B21" s="781" t="s">
        <v>126</v>
      </c>
      <c r="C21" s="782"/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782"/>
      <c r="R21" s="783"/>
      <c r="S21" s="744"/>
      <c r="T21" s="745"/>
      <c r="U21" s="746"/>
      <c r="V21" s="745"/>
      <c r="W21" s="746"/>
      <c r="X21" s="745"/>
      <c r="Y21" s="746"/>
      <c r="Z21" s="745"/>
      <c r="AA21" s="742"/>
      <c r="AB21" s="747"/>
      <c r="AC21" s="742"/>
      <c r="AD21" s="743"/>
      <c r="AE21" s="738"/>
      <c r="AF21" s="739"/>
      <c r="AG21" s="739"/>
      <c r="AH21" s="739"/>
      <c r="AI21" s="739"/>
      <c r="AJ21" s="739"/>
      <c r="AK21" s="739"/>
      <c r="AL21" s="739"/>
      <c r="AM21" s="739"/>
      <c r="AN21" s="739"/>
      <c r="AO21" s="739"/>
      <c r="AP21" s="739"/>
    </row>
    <row r="22" spans="1:53" ht="13.5" thickBot="1">
      <c r="A22" s="796"/>
      <c r="B22" s="784"/>
      <c r="C22" s="785"/>
      <c r="D22" s="785"/>
      <c r="E22" s="785"/>
      <c r="F22" s="785"/>
      <c r="G22" s="785"/>
      <c r="H22" s="785"/>
      <c r="I22" s="785"/>
      <c r="J22" s="785"/>
      <c r="K22" s="785"/>
      <c r="L22" s="785"/>
      <c r="M22" s="785"/>
      <c r="N22" s="785"/>
      <c r="O22" s="785"/>
      <c r="P22" s="785"/>
      <c r="Q22" s="785"/>
      <c r="R22" s="786"/>
      <c r="S22" s="325" t="s">
        <v>21</v>
      </c>
      <c r="T22" s="326"/>
      <c r="U22" s="327" t="s">
        <v>21</v>
      </c>
      <c r="V22" s="326"/>
      <c r="W22" s="327" t="s">
        <v>21</v>
      </c>
      <c r="X22" s="326"/>
      <c r="Y22" s="327" t="s">
        <v>21</v>
      </c>
      <c r="Z22" s="326"/>
      <c r="AA22" s="757" t="s">
        <v>21</v>
      </c>
      <c r="AB22" s="758"/>
      <c r="AC22" s="757" t="s">
        <v>21</v>
      </c>
      <c r="AD22" s="759"/>
      <c r="AE22" s="238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</row>
    <row r="23" spans="1:53">
      <c r="A23" s="794">
        <v>3</v>
      </c>
      <c r="B23" s="772" t="s">
        <v>148</v>
      </c>
      <c r="C23" s="773"/>
      <c r="D23" s="773"/>
      <c r="E23" s="773"/>
      <c r="F23" s="773"/>
      <c r="G23" s="773"/>
      <c r="H23" s="773"/>
      <c r="I23" s="773"/>
      <c r="J23" s="773"/>
      <c r="K23" s="773"/>
      <c r="L23" s="773"/>
      <c r="M23" s="773"/>
      <c r="N23" s="773"/>
      <c r="O23" s="773"/>
      <c r="P23" s="773"/>
      <c r="Q23" s="773"/>
      <c r="R23" s="774"/>
      <c r="S23" s="753" t="s">
        <v>21</v>
      </c>
      <c r="T23" s="754"/>
      <c r="U23" s="755" t="s">
        <v>21</v>
      </c>
      <c r="V23" s="754"/>
      <c r="W23" s="755" t="s">
        <v>21</v>
      </c>
      <c r="X23" s="754"/>
      <c r="Y23" s="755" t="s">
        <v>21</v>
      </c>
      <c r="Z23" s="754"/>
      <c r="AA23" s="751" t="s">
        <v>21</v>
      </c>
      <c r="AB23" s="756"/>
      <c r="AC23" s="751" t="s">
        <v>21</v>
      </c>
      <c r="AD23" s="752"/>
      <c r="AE23" s="238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</row>
    <row r="24" spans="1:53" ht="13.5" thickBot="1">
      <c r="A24" s="797"/>
      <c r="B24" s="787"/>
      <c r="C24" s="788"/>
      <c r="D24" s="788"/>
      <c r="E24" s="788"/>
      <c r="F24" s="788"/>
      <c r="G24" s="788"/>
      <c r="H24" s="788"/>
      <c r="I24" s="788"/>
      <c r="J24" s="788"/>
      <c r="K24" s="788"/>
      <c r="L24" s="788"/>
      <c r="M24" s="788"/>
      <c r="N24" s="788"/>
      <c r="O24" s="788"/>
      <c r="P24" s="788"/>
      <c r="Q24" s="788"/>
      <c r="R24" s="789"/>
      <c r="S24" s="330" t="s">
        <v>21</v>
      </c>
      <c r="T24" s="331"/>
      <c r="U24" s="333"/>
      <c r="V24" s="334"/>
      <c r="W24" s="333"/>
      <c r="X24" s="334"/>
      <c r="Y24" s="333"/>
      <c r="Z24" s="334"/>
      <c r="AA24" s="736"/>
      <c r="AB24" s="812"/>
      <c r="AC24" s="736"/>
      <c r="AD24" s="737"/>
      <c r="AE24" s="738"/>
      <c r="AF24" s="739"/>
      <c r="AG24" s="739"/>
      <c r="AH24" s="739"/>
      <c r="AI24" s="739"/>
      <c r="AJ24" s="739"/>
      <c r="AK24" s="739"/>
      <c r="AL24" s="739"/>
      <c r="AM24" s="739"/>
      <c r="AN24" s="739"/>
      <c r="AO24" s="739"/>
      <c r="AP24" s="739"/>
    </row>
    <row r="25" spans="1:53" ht="14.25" thickTop="1" thickBot="1">
      <c r="A25" s="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740">
        <v>6</v>
      </c>
      <c r="T25" s="741"/>
      <c r="U25" s="740">
        <v>5</v>
      </c>
      <c r="V25" s="741"/>
      <c r="W25" s="740">
        <v>4</v>
      </c>
      <c r="X25" s="741"/>
      <c r="Y25" s="740">
        <v>3</v>
      </c>
      <c r="Z25" s="741"/>
      <c r="AA25" s="740">
        <v>2</v>
      </c>
      <c r="AB25" s="741"/>
      <c r="AC25" s="740">
        <v>1</v>
      </c>
      <c r="AD25" s="764"/>
      <c r="AE25" s="765"/>
      <c r="AF25" s="763"/>
      <c r="AG25" s="763"/>
      <c r="AH25" s="763"/>
      <c r="AI25" s="763"/>
      <c r="AJ25" s="763"/>
      <c r="AK25" s="763"/>
      <c r="AL25" s="763"/>
      <c r="AM25" s="763"/>
      <c r="AN25" s="763"/>
      <c r="AO25" s="763"/>
      <c r="AP25" s="763"/>
    </row>
    <row r="26" spans="1:53" ht="13.5" thickTop="1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74" t="s">
        <v>56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26"/>
      <c r="AJ26" s="226"/>
      <c r="AK26" s="74"/>
      <c r="AL26" s="226"/>
      <c r="AM26" s="226"/>
      <c r="AN26" s="226"/>
      <c r="AO26" s="226"/>
      <c r="AP26" s="226"/>
    </row>
    <row r="27" spans="1:53" ht="18.75">
      <c r="A27" s="15" t="s">
        <v>149</v>
      </c>
      <c r="AI27" s="3"/>
      <c r="AP27" s="3"/>
    </row>
    <row r="28" spans="1:53" ht="16.5">
      <c r="A28" s="17" t="s">
        <v>25</v>
      </c>
    </row>
    <row r="29" spans="1:53" ht="13.5" thickBot="1"/>
    <row r="30" spans="1:53" ht="20.25" thickTop="1" thickBot="1">
      <c r="A30" s="1" t="s">
        <v>40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45" t="s">
        <v>28</v>
      </c>
      <c r="AS30" s="246"/>
      <c r="AT30" s="246"/>
      <c r="AU30" s="246"/>
      <c r="AV30" s="247"/>
      <c r="AW30" s="245" t="s">
        <v>29</v>
      </c>
      <c r="AX30" s="246"/>
      <c r="AY30" s="246"/>
      <c r="AZ30" s="246"/>
      <c r="BA30" s="247"/>
    </row>
    <row r="31" spans="1:53" ht="14.25" thickTop="1" thickBot="1">
      <c r="A31" s="365" t="s">
        <v>41</v>
      </c>
      <c r="B31" s="366"/>
      <c r="C31" s="367"/>
      <c r="D31" s="750" t="s">
        <v>31</v>
      </c>
      <c r="E31" s="526"/>
      <c r="F31" s="526"/>
      <c r="G31" s="526"/>
      <c r="H31" s="527"/>
      <c r="I31" s="371" t="s">
        <v>148</v>
      </c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3"/>
      <c r="X31" s="24" t="s">
        <v>13</v>
      </c>
      <c r="Y31" s="368" t="s">
        <v>36</v>
      </c>
      <c r="Z31" s="526"/>
      <c r="AA31" s="526"/>
      <c r="AB31" s="526"/>
      <c r="AC31" s="527"/>
      <c r="AD31" s="371" t="s">
        <v>126</v>
      </c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4"/>
      <c r="AR31" s="362"/>
      <c r="AS31" s="363"/>
      <c r="AT31" s="25" t="s">
        <v>13</v>
      </c>
      <c r="AU31" s="363"/>
      <c r="AV31" s="364"/>
      <c r="AW31" s="362"/>
      <c r="AX31" s="363"/>
      <c r="AY31" s="22" t="s">
        <v>13</v>
      </c>
      <c r="AZ31" s="363"/>
      <c r="BA31" s="364"/>
    </row>
    <row r="32" spans="1:53" ht="13.5" thickTop="1"/>
  </sheetData>
  <mergeCells count="168">
    <mergeCell ref="AN11:AO12"/>
    <mergeCell ref="AN13:AO14"/>
    <mergeCell ref="AH10:AI10"/>
    <mergeCell ref="AJ10:AK10"/>
    <mergeCell ref="AH12:AI12"/>
    <mergeCell ref="AJ12:AK12"/>
    <mergeCell ref="AJ13:AK13"/>
    <mergeCell ref="AL13:AM13"/>
    <mergeCell ref="AL12:AM12"/>
    <mergeCell ref="AL10:AM10"/>
    <mergeCell ref="AH13:AI13"/>
    <mergeCell ref="A19:A20"/>
    <mergeCell ref="B19:R20"/>
    <mergeCell ref="A21:A22"/>
    <mergeCell ref="B21:R22"/>
    <mergeCell ref="A23:A24"/>
    <mergeCell ref="B23:R24"/>
    <mergeCell ref="S10:W10"/>
    <mergeCell ref="X10:Y10"/>
    <mergeCell ref="AA10:AB10"/>
    <mergeCell ref="A13:A14"/>
    <mergeCell ref="A11:A12"/>
    <mergeCell ref="A9:A10"/>
    <mergeCell ref="S13:T13"/>
    <mergeCell ref="V13:W13"/>
    <mergeCell ref="X13:Y13"/>
    <mergeCell ref="AA13:AB13"/>
    <mergeCell ref="S12:T12"/>
    <mergeCell ref="V12:W12"/>
    <mergeCell ref="S11:T11"/>
    <mergeCell ref="V11:W11"/>
    <mergeCell ref="S24:T24"/>
    <mergeCell ref="Y24:Z24"/>
    <mergeCell ref="AA24:AB24"/>
    <mergeCell ref="AF10:AG10"/>
    <mergeCell ref="B9:R10"/>
    <mergeCell ref="AI19:AJ19"/>
    <mergeCell ref="AK19:AL19"/>
    <mergeCell ref="AM19:AN19"/>
    <mergeCell ref="AO19:AP19"/>
    <mergeCell ref="X12:AB12"/>
    <mergeCell ref="AC13:AG13"/>
    <mergeCell ref="B11:R12"/>
    <mergeCell ref="B13:R14"/>
    <mergeCell ref="AO18:AP18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C18:AD18"/>
    <mergeCell ref="AE18:AF18"/>
    <mergeCell ref="AG18:AH18"/>
    <mergeCell ref="AI18:AJ18"/>
    <mergeCell ref="AN9:AO10"/>
    <mergeCell ref="AK18:AL18"/>
    <mergeCell ref="AM18:AN18"/>
    <mergeCell ref="AC15:AG15"/>
    <mergeCell ref="AH15:AI15"/>
    <mergeCell ref="AJ15:AK15"/>
    <mergeCell ref="S17:AD17"/>
    <mergeCell ref="A18:R18"/>
    <mergeCell ref="S18:T18"/>
    <mergeCell ref="U18:V18"/>
    <mergeCell ref="W18:X18"/>
    <mergeCell ref="Y18:Z18"/>
    <mergeCell ref="AA18:AB18"/>
    <mergeCell ref="AU31:AV31"/>
    <mergeCell ref="AW31:AX31"/>
    <mergeCell ref="U20:V20"/>
    <mergeCell ref="W20:X20"/>
    <mergeCell ref="Y20:Z20"/>
    <mergeCell ref="AA20:AB20"/>
    <mergeCell ref="AC20:AD20"/>
    <mergeCell ref="AO25:AP25"/>
    <mergeCell ref="AC25:AD25"/>
    <mergeCell ref="AE25:AF25"/>
    <mergeCell ref="AG25:AH25"/>
    <mergeCell ref="AI25:AJ25"/>
    <mergeCell ref="AK25:AL25"/>
    <mergeCell ref="AM25:AN25"/>
    <mergeCell ref="U25:V25"/>
    <mergeCell ref="W25:X25"/>
    <mergeCell ref="Y25:Z25"/>
    <mergeCell ref="AA25:AB25"/>
    <mergeCell ref="AI24:AJ24"/>
    <mergeCell ref="AK24:AL24"/>
    <mergeCell ref="AM24:AN24"/>
    <mergeCell ref="AO24:AP24"/>
    <mergeCell ref="U24:V24"/>
    <mergeCell ref="W24:X24"/>
    <mergeCell ref="AZ31:BA31"/>
    <mergeCell ref="AJ11:AK11"/>
    <mergeCell ref="AL11:AM11"/>
    <mergeCell ref="AR30:AV30"/>
    <mergeCell ref="AW30:BA30"/>
    <mergeCell ref="A31:C31"/>
    <mergeCell ref="D31:H31"/>
    <mergeCell ref="I31:W31"/>
    <mergeCell ref="Y31:AC31"/>
    <mergeCell ref="AD31:AQ31"/>
    <mergeCell ref="AR31:AS31"/>
    <mergeCell ref="AC23:AD23"/>
    <mergeCell ref="S23:T23"/>
    <mergeCell ref="U23:V23"/>
    <mergeCell ref="W23:X23"/>
    <mergeCell ref="Y23:Z23"/>
    <mergeCell ref="AA23:AB23"/>
    <mergeCell ref="S22:T22"/>
    <mergeCell ref="U22:V22"/>
    <mergeCell ref="W22:X22"/>
    <mergeCell ref="Y22:Z22"/>
    <mergeCell ref="AA22:AB22"/>
    <mergeCell ref="AC22:AD22"/>
    <mergeCell ref="S20:T20"/>
    <mergeCell ref="AC24:AD24"/>
    <mergeCell ref="AE24:AF24"/>
    <mergeCell ref="AG24:AH24"/>
    <mergeCell ref="S25:T25"/>
    <mergeCell ref="AO21:AP21"/>
    <mergeCell ref="AC21:AD21"/>
    <mergeCell ref="AE21:AF21"/>
    <mergeCell ref="AG21:AH21"/>
    <mergeCell ref="AI21:AJ21"/>
    <mergeCell ref="AK21:AL21"/>
    <mergeCell ref="AM21:AN21"/>
    <mergeCell ref="S21:T21"/>
    <mergeCell ref="U21:V21"/>
    <mergeCell ref="W21:X21"/>
    <mergeCell ref="Y21:Z21"/>
    <mergeCell ref="AA21:AB21"/>
    <mergeCell ref="AC12:AD12"/>
    <mergeCell ref="AF12:AG12"/>
    <mergeCell ref="AJ14:AK14"/>
    <mergeCell ref="AL14:AM14"/>
    <mergeCell ref="S14:T14"/>
    <mergeCell ref="V14:W14"/>
    <mergeCell ref="X14:Y14"/>
    <mergeCell ref="AA14:AB14"/>
    <mergeCell ref="AH14:AI14"/>
    <mergeCell ref="AC14:AG14"/>
    <mergeCell ref="AN8:AO8"/>
    <mergeCell ref="A1:BA1"/>
    <mergeCell ref="A2:BA2"/>
    <mergeCell ref="A3:BA3"/>
    <mergeCell ref="A4:BA4"/>
    <mergeCell ref="A5:BA5"/>
    <mergeCell ref="A6:BA6"/>
    <mergeCell ref="AC11:AD11"/>
    <mergeCell ref="AF11:AG11"/>
    <mergeCell ref="AH11:AI11"/>
    <mergeCell ref="X9:Y9"/>
    <mergeCell ref="AA9:AB9"/>
    <mergeCell ref="AC9:AD9"/>
    <mergeCell ref="AF9:AG9"/>
    <mergeCell ref="AH9:AI9"/>
    <mergeCell ref="A8:R8"/>
    <mergeCell ref="AH8:AI8"/>
    <mergeCell ref="AJ8:AK8"/>
    <mergeCell ref="AL8:AM8"/>
    <mergeCell ref="S9:W9"/>
    <mergeCell ref="AJ9:AK9"/>
    <mergeCell ref="AL9:AM9"/>
    <mergeCell ref="X11:AB11"/>
    <mergeCell ref="AC10:AD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2">
    <tabColor rgb="FFFFC000"/>
  </sheetPr>
  <dimension ref="A1:BB36"/>
  <sheetViews>
    <sheetView showGridLines="0" topLeftCell="A14" workbookViewId="0" xr3:uid="{C67EF94B-0B3B-5838-830C-E3A509766221}">
      <selection activeCell="BD31" sqref="BD31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</row>
    <row r="2" spans="1:54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</row>
    <row r="3" spans="1:54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</row>
    <row r="4" spans="1:54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</row>
    <row r="5" spans="1:54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</row>
    <row r="6" spans="1:54" ht="27.75">
      <c r="A6" s="243" t="s">
        <v>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</row>
    <row r="7" spans="1:54" ht="19.5" thickBot="1">
      <c r="A7" s="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6" t="s">
        <v>150</v>
      </c>
      <c r="AC7" s="2"/>
      <c r="AD7" s="2"/>
      <c r="AE7" s="2"/>
      <c r="AF7" s="2"/>
      <c r="AG7" s="16"/>
      <c r="AH7" s="100"/>
      <c r="AI7" s="100"/>
      <c r="AJ7" s="16"/>
      <c r="AK7" s="16"/>
      <c r="AL7" s="16"/>
      <c r="AM7" s="2"/>
      <c r="AN7" s="2"/>
      <c r="AO7" s="31"/>
      <c r="AP7" s="2"/>
      <c r="AQ7" s="2"/>
      <c r="AR7" s="16"/>
      <c r="AS7" s="2"/>
      <c r="AT7" s="31"/>
      <c r="AU7" s="2"/>
      <c r="AV7" s="2"/>
      <c r="AW7" s="31"/>
      <c r="AX7" s="2"/>
      <c r="AY7" s="2"/>
      <c r="AZ7" s="2"/>
      <c r="BA7" s="2"/>
    </row>
    <row r="8" spans="1:54" s="2" customFormat="1" ht="14.25" thickTop="1" thickBot="1">
      <c r="A8" s="395" t="s">
        <v>8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7"/>
      <c r="S8" s="398">
        <v>1</v>
      </c>
      <c r="T8" s="385"/>
      <c r="U8" s="385"/>
      <c r="V8" s="385"/>
      <c r="W8" s="389"/>
      <c r="X8" s="384">
        <v>2</v>
      </c>
      <c r="Y8" s="385"/>
      <c r="Z8" s="385"/>
      <c r="AA8" s="385"/>
      <c r="AB8" s="389"/>
      <c r="AC8" s="384">
        <v>3</v>
      </c>
      <c r="AD8" s="385"/>
      <c r="AE8" s="385"/>
      <c r="AF8" s="385"/>
      <c r="AG8" s="389"/>
      <c r="AH8" s="384">
        <v>4</v>
      </c>
      <c r="AI8" s="385"/>
      <c r="AJ8" s="385"/>
      <c r="AK8" s="385"/>
      <c r="AL8" s="389"/>
      <c r="AM8" s="384">
        <v>5</v>
      </c>
      <c r="AN8" s="385"/>
      <c r="AO8" s="385"/>
      <c r="AP8" s="385"/>
      <c r="AQ8" s="389"/>
      <c r="AR8" s="384">
        <v>6</v>
      </c>
      <c r="AS8" s="385"/>
      <c r="AT8" s="385"/>
      <c r="AU8" s="385"/>
      <c r="AV8" s="386"/>
      <c r="AW8" s="387" t="s">
        <v>9</v>
      </c>
      <c r="AX8" s="388"/>
      <c r="AY8" s="387" t="s">
        <v>10</v>
      </c>
      <c r="AZ8" s="388"/>
      <c r="BA8" s="387" t="s">
        <v>11</v>
      </c>
      <c r="BB8" s="388"/>
    </row>
    <row r="9" spans="1:54" s="2" customFormat="1" ht="13.5" thickTop="1">
      <c r="A9" s="59">
        <v>1</v>
      </c>
      <c r="B9" s="420" t="s">
        <v>151</v>
      </c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2"/>
      <c r="S9" s="89"/>
      <c r="T9" s="90"/>
      <c r="U9" s="90"/>
      <c r="V9" s="90"/>
      <c r="W9" s="91"/>
      <c r="X9" s="621">
        <v>4</v>
      </c>
      <c r="Y9" s="622"/>
      <c r="Z9" s="151" t="s">
        <v>13</v>
      </c>
      <c r="AA9" s="622">
        <v>3</v>
      </c>
      <c r="AB9" s="623"/>
      <c r="AC9" s="392">
        <v>2</v>
      </c>
      <c r="AD9" s="390"/>
      <c r="AE9" s="180" t="s">
        <v>13</v>
      </c>
      <c r="AF9" s="390">
        <v>3</v>
      </c>
      <c r="AG9" s="391"/>
      <c r="AH9" s="392">
        <v>1</v>
      </c>
      <c r="AI9" s="390"/>
      <c r="AJ9" s="180" t="s">
        <v>13</v>
      </c>
      <c r="AK9" s="390">
        <v>6</v>
      </c>
      <c r="AL9" s="391"/>
      <c r="AM9" s="621">
        <v>7</v>
      </c>
      <c r="AN9" s="622"/>
      <c r="AO9" s="182" t="s">
        <v>13</v>
      </c>
      <c r="AP9" s="622">
        <v>1</v>
      </c>
      <c r="AQ9" s="623"/>
      <c r="AR9" s="392">
        <v>1</v>
      </c>
      <c r="AS9" s="390"/>
      <c r="AT9" s="180" t="s">
        <v>13</v>
      </c>
      <c r="AU9" s="390">
        <v>9</v>
      </c>
      <c r="AV9" s="419"/>
      <c r="AW9" s="407">
        <f>SUM(X9+AC9+AH9+AM9+AR9)</f>
        <v>15</v>
      </c>
      <c r="AX9" s="408"/>
      <c r="AY9" s="407">
        <f t="shared" ref="AY9:AY14" si="0">SUM(L9+Q9+V9+AA9+AF9+AK9+AP9+AU9)</f>
        <v>22</v>
      </c>
      <c r="AZ9" s="408"/>
      <c r="BA9" s="409">
        <v>6</v>
      </c>
      <c r="BB9" s="410"/>
    </row>
    <row r="10" spans="1:54" s="2" customFormat="1">
      <c r="A10" s="61">
        <v>2</v>
      </c>
      <c r="B10" s="411" t="s">
        <v>152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3"/>
      <c r="S10" s="624">
        <v>3</v>
      </c>
      <c r="T10" s="425"/>
      <c r="U10" s="131" t="s">
        <v>13</v>
      </c>
      <c r="V10" s="425">
        <v>4</v>
      </c>
      <c r="W10" s="426"/>
      <c r="X10" s="62"/>
      <c r="Y10" s="63"/>
      <c r="Z10" s="63"/>
      <c r="AA10" s="63"/>
      <c r="AB10" s="64"/>
      <c r="AC10" s="424">
        <v>2</v>
      </c>
      <c r="AD10" s="425"/>
      <c r="AE10" s="131" t="s">
        <v>13</v>
      </c>
      <c r="AF10" s="425">
        <v>4</v>
      </c>
      <c r="AG10" s="426"/>
      <c r="AH10" s="424">
        <v>1</v>
      </c>
      <c r="AI10" s="425"/>
      <c r="AJ10" s="131" t="s">
        <v>13</v>
      </c>
      <c r="AK10" s="425">
        <v>3</v>
      </c>
      <c r="AL10" s="426"/>
      <c r="AM10" s="415">
        <v>1</v>
      </c>
      <c r="AN10" s="416"/>
      <c r="AO10" s="102" t="s">
        <v>13</v>
      </c>
      <c r="AP10" s="416">
        <v>1</v>
      </c>
      <c r="AQ10" s="417"/>
      <c r="AR10" s="415">
        <v>1</v>
      </c>
      <c r="AS10" s="416"/>
      <c r="AT10" s="102" t="s">
        <v>13</v>
      </c>
      <c r="AU10" s="416">
        <v>1</v>
      </c>
      <c r="AV10" s="427"/>
      <c r="AW10" s="403">
        <f>SUM(I10+N10+S10+AC10+AH10+AM10+AR10)</f>
        <v>8</v>
      </c>
      <c r="AX10" s="404"/>
      <c r="AY10" s="403">
        <f t="shared" si="0"/>
        <v>13</v>
      </c>
      <c r="AZ10" s="404"/>
      <c r="BA10" s="405">
        <v>2</v>
      </c>
      <c r="BB10" s="406"/>
    </row>
    <row r="11" spans="1:54" s="2" customFormat="1">
      <c r="A11" s="60">
        <v>3</v>
      </c>
      <c r="B11" s="411" t="s">
        <v>126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3"/>
      <c r="S11" s="414">
        <v>3</v>
      </c>
      <c r="T11" s="399"/>
      <c r="U11" s="127" t="s">
        <v>13</v>
      </c>
      <c r="V11" s="399">
        <v>2</v>
      </c>
      <c r="W11" s="400"/>
      <c r="X11" s="401">
        <v>4</v>
      </c>
      <c r="Y11" s="399"/>
      <c r="Z11" s="127" t="s">
        <v>13</v>
      </c>
      <c r="AA11" s="399">
        <v>2</v>
      </c>
      <c r="AB11" s="400"/>
      <c r="AC11" s="62"/>
      <c r="AD11" s="63"/>
      <c r="AE11" s="63"/>
      <c r="AF11" s="63"/>
      <c r="AG11" s="64"/>
      <c r="AH11" s="415">
        <v>2</v>
      </c>
      <c r="AI11" s="416"/>
      <c r="AJ11" s="102" t="s">
        <v>13</v>
      </c>
      <c r="AK11" s="416">
        <v>2</v>
      </c>
      <c r="AL11" s="417"/>
      <c r="AM11" s="401">
        <v>2</v>
      </c>
      <c r="AN11" s="399"/>
      <c r="AO11" s="127" t="s">
        <v>13</v>
      </c>
      <c r="AP11" s="399">
        <v>0</v>
      </c>
      <c r="AQ11" s="400"/>
      <c r="AR11" s="424">
        <v>4</v>
      </c>
      <c r="AS11" s="425"/>
      <c r="AT11" s="131" t="s">
        <v>13</v>
      </c>
      <c r="AU11" s="425">
        <v>5</v>
      </c>
      <c r="AV11" s="625"/>
      <c r="AW11" s="403">
        <f>SUM(I11+N11+S11+X11+AH11+AM11+AR11)</f>
        <v>15</v>
      </c>
      <c r="AX11" s="404"/>
      <c r="AY11" s="403">
        <f t="shared" si="0"/>
        <v>11</v>
      </c>
      <c r="AZ11" s="404"/>
      <c r="BA11" s="405">
        <v>10</v>
      </c>
      <c r="BB11" s="406"/>
    </row>
    <row r="12" spans="1:54" s="2" customFormat="1">
      <c r="A12" s="60">
        <v>4</v>
      </c>
      <c r="B12" s="411" t="s">
        <v>148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3"/>
      <c r="S12" s="414">
        <v>6</v>
      </c>
      <c r="T12" s="399"/>
      <c r="U12" s="127" t="s">
        <v>13</v>
      </c>
      <c r="V12" s="399">
        <v>1</v>
      </c>
      <c r="W12" s="400"/>
      <c r="X12" s="401">
        <v>3</v>
      </c>
      <c r="Y12" s="399"/>
      <c r="Z12" s="127" t="s">
        <v>13</v>
      </c>
      <c r="AA12" s="399">
        <v>1</v>
      </c>
      <c r="AB12" s="400"/>
      <c r="AC12" s="415">
        <v>2</v>
      </c>
      <c r="AD12" s="416"/>
      <c r="AE12" s="102" t="s">
        <v>13</v>
      </c>
      <c r="AF12" s="416">
        <v>2</v>
      </c>
      <c r="AG12" s="417"/>
      <c r="AH12" s="62"/>
      <c r="AI12" s="63"/>
      <c r="AJ12" s="63"/>
      <c r="AK12" s="63"/>
      <c r="AL12" s="64"/>
      <c r="AM12" s="401">
        <v>8</v>
      </c>
      <c r="AN12" s="399"/>
      <c r="AO12" s="127" t="s">
        <v>13</v>
      </c>
      <c r="AP12" s="399">
        <v>0</v>
      </c>
      <c r="AQ12" s="400"/>
      <c r="AR12" s="424">
        <v>0</v>
      </c>
      <c r="AS12" s="425"/>
      <c r="AT12" s="131" t="s">
        <v>13</v>
      </c>
      <c r="AU12" s="425">
        <v>6</v>
      </c>
      <c r="AV12" s="625"/>
      <c r="AW12" s="403">
        <f>SUM(I12+N12+S12+X12+AC12+AM12+AR12)</f>
        <v>19</v>
      </c>
      <c r="AX12" s="404"/>
      <c r="AY12" s="403">
        <f t="shared" si="0"/>
        <v>10</v>
      </c>
      <c r="AZ12" s="404"/>
      <c r="BA12" s="405">
        <v>10</v>
      </c>
      <c r="BB12" s="406"/>
    </row>
    <row r="13" spans="1:54" s="2" customFormat="1">
      <c r="A13" s="60">
        <v>5</v>
      </c>
      <c r="B13" s="411" t="s">
        <v>153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3"/>
      <c r="S13" s="624">
        <v>1</v>
      </c>
      <c r="T13" s="425"/>
      <c r="U13" s="131" t="s">
        <v>13</v>
      </c>
      <c r="V13" s="425">
        <v>7</v>
      </c>
      <c r="W13" s="426"/>
      <c r="X13" s="415">
        <v>1</v>
      </c>
      <c r="Y13" s="416"/>
      <c r="Z13" s="102" t="s">
        <v>13</v>
      </c>
      <c r="AA13" s="416">
        <v>1</v>
      </c>
      <c r="AB13" s="417"/>
      <c r="AC13" s="424">
        <v>0</v>
      </c>
      <c r="AD13" s="425"/>
      <c r="AE13" s="131" t="s">
        <v>13</v>
      </c>
      <c r="AF13" s="425">
        <v>2</v>
      </c>
      <c r="AG13" s="426"/>
      <c r="AH13" s="424">
        <v>0</v>
      </c>
      <c r="AI13" s="425"/>
      <c r="AJ13" s="131" t="s">
        <v>13</v>
      </c>
      <c r="AK13" s="425">
        <v>8</v>
      </c>
      <c r="AL13" s="426"/>
      <c r="AM13" s="62"/>
      <c r="AN13" s="63"/>
      <c r="AO13" s="63"/>
      <c r="AP13" s="63"/>
      <c r="AQ13" s="64"/>
      <c r="AR13" s="424">
        <v>0</v>
      </c>
      <c r="AS13" s="425"/>
      <c r="AT13" s="196" t="s">
        <v>13</v>
      </c>
      <c r="AU13" s="425">
        <v>5</v>
      </c>
      <c r="AV13" s="625"/>
      <c r="AW13" s="403">
        <f>SUM(I13+N13+S13+X13+AC13+AH13+AR13)</f>
        <v>2</v>
      </c>
      <c r="AX13" s="404"/>
      <c r="AY13" s="403">
        <f t="shared" si="0"/>
        <v>23</v>
      </c>
      <c r="AZ13" s="404"/>
      <c r="BA13" s="405">
        <v>1</v>
      </c>
      <c r="BB13" s="406"/>
    </row>
    <row r="14" spans="1:54" s="2" customFormat="1" ht="13.5" thickBot="1">
      <c r="A14" s="67">
        <v>6</v>
      </c>
      <c r="B14" s="437" t="s">
        <v>15</v>
      </c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9"/>
      <c r="S14" s="440">
        <v>9</v>
      </c>
      <c r="T14" s="441"/>
      <c r="U14" s="101" t="s">
        <v>13</v>
      </c>
      <c r="V14" s="441">
        <v>1</v>
      </c>
      <c r="W14" s="442"/>
      <c r="X14" s="443">
        <v>1</v>
      </c>
      <c r="Y14" s="428"/>
      <c r="Z14" s="103" t="s">
        <v>13</v>
      </c>
      <c r="AA14" s="428">
        <v>1</v>
      </c>
      <c r="AB14" s="429"/>
      <c r="AC14" s="626">
        <v>5</v>
      </c>
      <c r="AD14" s="441"/>
      <c r="AE14" s="101" t="s">
        <v>13</v>
      </c>
      <c r="AF14" s="441">
        <v>4</v>
      </c>
      <c r="AG14" s="442"/>
      <c r="AH14" s="626">
        <v>6</v>
      </c>
      <c r="AI14" s="441"/>
      <c r="AJ14" s="101" t="s">
        <v>13</v>
      </c>
      <c r="AK14" s="441">
        <v>0</v>
      </c>
      <c r="AL14" s="442"/>
      <c r="AM14" s="626">
        <v>5</v>
      </c>
      <c r="AN14" s="441"/>
      <c r="AO14" s="101" t="s">
        <v>13</v>
      </c>
      <c r="AP14" s="441">
        <v>0</v>
      </c>
      <c r="AQ14" s="442"/>
      <c r="AR14" s="65"/>
      <c r="AS14" s="66"/>
      <c r="AT14" s="66"/>
      <c r="AU14" s="66"/>
      <c r="AV14" s="69"/>
      <c r="AW14" s="433">
        <f>SUM(I14+N14+S14+X14+AC14+AH14+AM14)</f>
        <v>26</v>
      </c>
      <c r="AX14" s="434"/>
      <c r="AY14" s="433">
        <f t="shared" si="0"/>
        <v>6</v>
      </c>
      <c r="AZ14" s="434"/>
      <c r="BA14" s="435">
        <v>13</v>
      </c>
      <c r="BB14" s="436"/>
    </row>
    <row r="15" spans="1:54" s="2" customFormat="1" ht="14.25" customHeight="1" thickTop="1" thickBot="1">
      <c r="A15" s="9"/>
      <c r="N15" s="10"/>
      <c r="S15" s="10"/>
      <c r="X15" s="10"/>
      <c r="AC15" s="10"/>
      <c r="AH15" s="10"/>
      <c r="AI15" s="10"/>
      <c r="AM15" s="10"/>
      <c r="AR15" s="444" t="s">
        <v>55</v>
      </c>
      <c r="AS15" s="445"/>
      <c r="AT15" s="445"/>
      <c r="AU15" s="445"/>
      <c r="AV15" s="446"/>
      <c r="AW15" s="447">
        <f>SUM(AW9:AW14)</f>
        <v>85</v>
      </c>
      <c r="AX15" s="448"/>
      <c r="AY15" s="447">
        <f>SUM(AY9:AY14)</f>
        <v>85</v>
      </c>
      <c r="AZ15" s="448"/>
      <c r="BA15" s="68"/>
      <c r="BB15" s="11"/>
    </row>
    <row r="16" spans="1:54" s="2" customFormat="1" ht="14.25" customHeight="1" thickTop="1" thickBo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449" t="s">
        <v>20</v>
      </c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</row>
    <row r="17" spans="1:54" s="2" customFormat="1" ht="14.25" thickTop="1" thickBot="1">
      <c r="A17" s="395" t="s">
        <v>8</v>
      </c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7"/>
      <c r="S17" s="450">
        <v>1</v>
      </c>
      <c r="T17" s="451"/>
      <c r="U17" s="452">
        <v>2</v>
      </c>
      <c r="V17" s="451"/>
      <c r="W17" s="452">
        <v>3</v>
      </c>
      <c r="X17" s="451"/>
      <c r="Y17" s="452">
        <v>4</v>
      </c>
      <c r="Z17" s="451"/>
      <c r="AA17" s="452">
        <v>5</v>
      </c>
      <c r="AB17" s="451"/>
      <c r="AC17" s="452">
        <v>6</v>
      </c>
      <c r="AD17" s="451"/>
      <c r="AE17" s="452">
        <v>7</v>
      </c>
      <c r="AF17" s="451"/>
      <c r="AG17" s="452">
        <v>8</v>
      </c>
      <c r="AH17" s="451"/>
      <c r="AI17" s="452">
        <v>9</v>
      </c>
      <c r="AJ17" s="451"/>
      <c r="AK17" s="452">
        <v>10</v>
      </c>
      <c r="AL17" s="451"/>
      <c r="AM17" s="452">
        <v>11</v>
      </c>
      <c r="AN17" s="451"/>
      <c r="AO17" s="452">
        <v>12</v>
      </c>
      <c r="AP17" s="451"/>
      <c r="AQ17" s="452">
        <v>13</v>
      </c>
      <c r="AR17" s="451"/>
      <c r="AS17" s="452">
        <v>14</v>
      </c>
      <c r="AT17" s="451"/>
      <c r="AU17" s="452">
        <v>15</v>
      </c>
      <c r="AV17" s="457"/>
      <c r="AW17" s="458"/>
      <c r="AX17" s="250"/>
      <c r="AY17" s="299"/>
      <c r="AZ17" s="299"/>
      <c r="BA17" s="299"/>
      <c r="BB17" s="299"/>
    </row>
    <row r="18" spans="1:54" s="2" customFormat="1" ht="13.5" thickTop="1">
      <c r="A18" s="59">
        <v>1</v>
      </c>
      <c r="B18" s="420" t="s">
        <v>151</v>
      </c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2"/>
      <c r="S18" s="453" t="s">
        <v>21</v>
      </c>
      <c r="T18" s="454"/>
      <c r="U18" s="627" t="s">
        <v>21</v>
      </c>
      <c r="V18" s="454"/>
      <c r="W18" s="627" t="s">
        <v>21</v>
      </c>
      <c r="X18" s="454"/>
      <c r="Y18" s="627" t="s">
        <v>21</v>
      </c>
      <c r="Z18" s="454"/>
      <c r="AA18" s="627" t="s">
        <v>21</v>
      </c>
      <c r="AB18" s="454"/>
      <c r="AC18" s="627" t="s">
        <v>21</v>
      </c>
      <c r="AD18" s="454"/>
      <c r="AE18" s="455"/>
      <c r="AF18" s="456"/>
      <c r="AG18" s="455"/>
      <c r="AH18" s="456"/>
      <c r="AI18" s="455"/>
      <c r="AJ18" s="456"/>
      <c r="AK18" s="455"/>
      <c r="AL18" s="456"/>
      <c r="AM18" s="455"/>
      <c r="AN18" s="456"/>
      <c r="AO18" s="455"/>
      <c r="AP18" s="456"/>
      <c r="AQ18" s="455"/>
      <c r="AR18" s="456"/>
      <c r="AS18" s="455"/>
      <c r="AT18" s="456"/>
      <c r="AU18" s="455"/>
      <c r="AV18" s="459"/>
      <c r="AW18" s="460"/>
      <c r="AX18" s="321"/>
      <c r="AY18" s="320"/>
      <c r="AZ18" s="320"/>
      <c r="BA18" s="320"/>
      <c r="BB18" s="320"/>
    </row>
    <row r="19" spans="1:54" s="2" customFormat="1">
      <c r="A19" s="61">
        <v>2</v>
      </c>
      <c r="B19" s="411" t="s">
        <v>152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3"/>
      <c r="S19" s="461" t="s">
        <v>21</v>
      </c>
      <c r="T19" s="462"/>
      <c r="U19" s="463" t="s">
        <v>21</v>
      </c>
      <c r="V19" s="462"/>
      <c r="W19" s="464"/>
      <c r="X19" s="465"/>
      <c r="Y19" s="464"/>
      <c r="Z19" s="465"/>
      <c r="AA19" s="464"/>
      <c r="AB19" s="465"/>
      <c r="AC19" s="464"/>
      <c r="AD19" s="465"/>
      <c r="AE19" s="464"/>
      <c r="AF19" s="465"/>
      <c r="AG19" s="464"/>
      <c r="AH19" s="465"/>
      <c r="AI19" s="464"/>
      <c r="AJ19" s="465"/>
      <c r="AK19" s="464"/>
      <c r="AL19" s="465"/>
      <c r="AM19" s="464"/>
      <c r="AN19" s="465"/>
      <c r="AO19" s="464"/>
      <c r="AP19" s="465"/>
      <c r="AQ19" s="464"/>
      <c r="AR19" s="465"/>
      <c r="AS19" s="464"/>
      <c r="AT19" s="465"/>
      <c r="AU19" s="464"/>
      <c r="AV19" s="466"/>
      <c r="AW19" s="460"/>
      <c r="AX19" s="321"/>
      <c r="AY19" s="320"/>
      <c r="AZ19" s="320"/>
      <c r="BA19" s="320"/>
      <c r="BB19" s="320"/>
    </row>
    <row r="20" spans="1:54" s="2" customFormat="1">
      <c r="A20" s="60">
        <v>3</v>
      </c>
      <c r="B20" s="411" t="s">
        <v>126</v>
      </c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3"/>
      <c r="S20" s="461" t="s">
        <v>21</v>
      </c>
      <c r="T20" s="462"/>
      <c r="U20" s="463" t="s">
        <v>21</v>
      </c>
      <c r="V20" s="462"/>
      <c r="W20" s="463" t="s">
        <v>21</v>
      </c>
      <c r="X20" s="462"/>
      <c r="Y20" s="463" t="s">
        <v>21</v>
      </c>
      <c r="Z20" s="462"/>
      <c r="AA20" s="463" t="s">
        <v>21</v>
      </c>
      <c r="AB20" s="462"/>
      <c r="AC20" s="463" t="s">
        <v>21</v>
      </c>
      <c r="AD20" s="462"/>
      <c r="AE20" s="463" t="s">
        <v>21</v>
      </c>
      <c r="AF20" s="462"/>
      <c r="AG20" s="463" t="s">
        <v>21</v>
      </c>
      <c r="AH20" s="462"/>
      <c r="AI20" s="463" t="s">
        <v>21</v>
      </c>
      <c r="AJ20" s="462"/>
      <c r="AK20" s="463" t="s">
        <v>21</v>
      </c>
      <c r="AL20" s="462"/>
      <c r="AM20" s="464"/>
      <c r="AN20" s="465"/>
      <c r="AO20" s="464"/>
      <c r="AP20" s="465"/>
      <c r="AQ20" s="464"/>
      <c r="AR20" s="465"/>
      <c r="AS20" s="464"/>
      <c r="AT20" s="465"/>
      <c r="AU20" s="464"/>
      <c r="AV20" s="466"/>
      <c r="AW20" s="460"/>
      <c r="AX20" s="321"/>
      <c r="AY20" s="320"/>
      <c r="AZ20" s="320"/>
      <c r="BA20" s="320"/>
      <c r="BB20" s="320"/>
    </row>
    <row r="21" spans="1:54" s="2" customFormat="1">
      <c r="A21" s="60">
        <v>4</v>
      </c>
      <c r="B21" s="411" t="s">
        <v>148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3"/>
      <c r="S21" s="461" t="s">
        <v>21</v>
      </c>
      <c r="T21" s="462"/>
      <c r="U21" s="463" t="s">
        <v>21</v>
      </c>
      <c r="V21" s="462"/>
      <c r="W21" s="463" t="s">
        <v>21</v>
      </c>
      <c r="X21" s="462"/>
      <c r="Y21" s="463" t="s">
        <v>21</v>
      </c>
      <c r="Z21" s="462"/>
      <c r="AA21" s="463" t="s">
        <v>21</v>
      </c>
      <c r="AB21" s="462"/>
      <c r="AC21" s="463" t="s">
        <v>21</v>
      </c>
      <c r="AD21" s="462"/>
      <c r="AE21" s="463" t="s">
        <v>21</v>
      </c>
      <c r="AF21" s="462"/>
      <c r="AG21" s="463" t="s">
        <v>21</v>
      </c>
      <c r="AH21" s="462"/>
      <c r="AI21" s="463" t="s">
        <v>21</v>
      </c>
      <c r="AJ21" s="462"/>
      <c r="AK21" s="463" t="s">
        <v>21</v>
      </c>
      <c r="AL21" s="462"/>
      <c r="AM21" s="464"/>
      <c r="AN21" s="465"/>
      <c r="AO21" s="464"/>
      <c r="AP21" s="465"/>
      <c r="AQ21" s="464"/>
      <c r="AR21" s="465"/>
      <c r="AS21" s="464"/>
      <c r="AT21" s="465"/>
      <c r="AU21" s="464"/>
      <c r="AV21" s="466"/>
      <c r="AW21" s="460"/>
      <c r="AX21" s="321"/>
      <c r="AY21" s="320"/>
      <c r="AZ21" s="320"/>
      <c r="BA21" s="320"/>
      <c r="BB21" s="320"/>
    </row>
    <row r="22" spans="1:54" s="2" customFormat="1">
      <c r="A22" s="60">
        <v>5</v>
      </c>
      <c r="B22" s="411" t="s">
        <v>153</v>
      </c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3"/>
      <c r="S22" s="461" t="s">
        <v>21</v>
      </c>
      <c r="T22" s="462"/>
      <c r="U22" s="821"/>
      <c r="V22" s="822"/>
      <c r="W22" s="821"/>
      <c r="X22" s="822"/>
      <c r="Y22" s="821"/>
      <c r="Z22" s="822"/>
      <c r="AA22" s="464"/>
      <c r="AB22" s="465"/>
      <c r="AC22" s="464"/>
      <c r="AD22" s="465"/>
      <c r="AE22" s="464"/>
      <c r="AF22" s="465"/>
      <c r="AG22" s="464"/>
      <c r="AH22" s="465"/>
      <c r="AI22" s="464"/>
      <c r="AJ22" s="465"/>
      <c r="AK22" s="464"/>
      <c r="AL22" s="465"/>
      <c r="AM22" s="464"/>
      <c r="AN22" s="465"/>
      <c r="AO22" s="464"/>
      <c r="AP22" s="465"/>
      <c r="AQ22" s="464"/>
      <c r="AR22" s="465"/>
      <c r="AS22" s="464"/>
      <c r="AT22" s="465"/>
      <c r="AU22" s="464"/>
      <c r="AV22" s="466"/>
      <c r="AW22" s="460"/>
      <c r="AX22" s="321"/>
      <c r="AY22" s="320"/>
      <c r="AZ22" s="320"/>
      <c r="BA22" s="320"/>
      <c r="BB22" s="320"/>
    </row>
    <row r="23" spans="1:54" s="2" customFormat="1" ht="13.5" thickBot="1">
      <c r="A23" s="67">
        <v>6</v>
      </c>
      <c r="B23" s="437" t="s">
        <v>15</v>
      </c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9"/>
      <c r="S23" s="467" t="s">
        <v>21</v>
      </c>
      <c r="T23" s="468"/>
      <c r="U23" s="469" t="s">
        <v>21</v>
      </c>
      <c r="V23" s="468"/>
      <c r="W23" s="469" t="s">
        <v>21</v>
      </c>
      <c r="X23" s="468"/>
      <c r="Y23" s="469" t="s">
        <v>21</v>
      </c>
      <c r="Z23" s="468"/>
      <c r="AA23" s="469" t="s">
        <v>21</v>
      </c>
      <c r="AB23" s="468"/>
      <c r="AC23" s="469" t="s">
        <v>21</v>
      </c>
      <c r="AD23" s="468"/>
      <c r="AE23" s="469" t="s">
        <v>21</v>
      </c>
      <c r="AF23" s="468"/>
      <c r="AG23" s="469" t="s">
        <v>21</v>
      </c>
      <c r="AH23" s="468"/>
      <c r="AI23" s="469" t="s">
        <v>21</v>
      </c>
      <c r="AJ23" s="468"/>
      <c r="AK23" s="469" t="s">
        <v>21</v>
      </c>
      <c r="AL23" s="468"/>
      <c r="AM23" s="469" t="s">
        <v>21</v>
      </c>
      <c r="AN23" s="468"/>
      <c r="AO23" s="469" t="s">
        <v>21</v>
      </c>
      <c r="AP23" s="468"/>
      <c r="AQ23" s="469" t="s">
        <v>21</v>
      </c>
      <c r="AR23" s="468"/>
      <c r="AS23" s="470"/>
      <c r="AT23" s="471"/>
      <c r="AU23" s="470"/>
      <c r="AV23" s="472"/>
      <c r="AW23" s="219"/>
      <c r="AX23" s="208"/>
      <c r="AY23" s="206"/>
      <c r="AZ23" s="206"/>
      <c r="BA23" s="206"/>
      <c r="BB23" s="206"/>
    </row>
    <row r="24" spans="1:54" s="2" customFormat="1" ht="14.25" thickTop="1" thickBot="1">
      <c r="A24" s="9"/>
      <c r="S24" s="452">
        <v>15</v>
      </c>
      <c r="T24" s="451"/>
      <c r="U24" s="452">
        <v>14</v>
      </c>
      <c r="V24" s="451"/>
      <c r="W24" s="452">
        <v>13</v>
      </c>
      <c r="X24" s="451"/>
      <c r="Y24" s="452">
        <v>12</v>
      </c>
      <c r="Z24" s="451"/>
      <c r="AA24" s="452">
        <v>11</v>
      </c>
      <c r="AB24" s="451"/>
      <c r="AC24" s="452">
        <v>10</v>
      </c>
      <c r="AD24" s="451"/>
      <c r="AE24" s="452">
        <v>9</v>
      </c>
      <c r="AF24" s="451"/>
      <c r="AG24" s="452">
        <v>8</v>
      </c>
      <c r="AH24" s="451"/>
      <c r="AI24" s="452">
        <v>7</v>
      </c>
      <c r="AJ24" s="451"/>
      <c r="AK24" s="452">
        <v>6</v>
      </c>
      <c r="AL24" s="451"/>
      <c r="AM24" s="452">
        <v>5</v>
      </c>
      <c r="AN24" s="451"/>
      <c r="AO24" s="452">
        <v>4</v>
      </c>
      <c r="AP24" s="451"/>
      <c r="AQ24" s="452">
        <v>3</v>
      </c>
      <c r="AR24" s="451"/>
      <c r="AS24" s="452">
        <v>2</v>
      </c>
      <c r="AT24" s="451"/>
      <c r="AU24" s="452">
        <v>1</v>
      </c>
      <c r="AV24" s="457"/>
      <c r="AW24" s="87"/>
      <c r="AX24" s="10"/>
      <c r="AY24" s="299"/>
      <c r="AZ24" s="299"/>
      <c r="BA24" s="299"/>
      <c r="BB24" s="299"/>
    </row>
    <row r="25" spans="1:54" s="2" customFormat="1" ht="13.5" thickTop="1">
      <c r="A25" s="9"/>
      <c r="AI25" s="88"/>
      <c r="AJ25" s="88"/>
      <c r="AK25" s="74" t="s">
        <v>56</v>
      </c>
      <c r="AL25" s="88"/>
      <c r="AM25" s="88"/>
      <c r="AN25" s="88"/>
      <c r="AO25" s="226"/>
      <c r="AP25" s="226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</row>
    <row r="26" spans="1:54" ht="18.75">
      <c r="A26" s="15" t="s">
        <v>24</v>
      </c>
      <c r="AI26" s="3"/>
      <c r="AP26" s="3"/>
    </row>
    <row r="27" spans="1:54" ht="16.5">
      <c r="A27" s="17" t="s">
        <v>25</v>
      </c>
    </row>
    <row r="28" spans="1:54" ht="13.5" thickBot="1"/>
    <row r="29" spans="1:54" s="2" customFormat="1" ht="20.25" thickTop="1" thickBot="1">
      <c r="A29" s="15" t="s">
        <v>27</v>
      </c>
      <c r="AR29" s="245" t="s">
        <v>28</v>
      </c>
      <c r="AS29" s="246"/>
      <c r="AT29" s="246"/>
      <c r="AU29" s="246"/>
      <c r="AV29" s="247"/>
      <c r="AW29" s="245" t="s">
        <v>29</v>
      </c>
      <c r="AX29" s="246"/>
      <c r="AY29" s="246"/>
      <c r="AZ29" s="246"/>
      <c r="BA29" s="247"/>
    </row>
    <row r="30" spans="1:54" s="2" customFormat="1" ht="13.5" thickTop="1">
      <c r="A30" s="336" t="s">
        <v>30</v>
      </c>
      <c r="B30" s="337"/>
      <c r="C30" s="338"/>
      <c r="D30" s="339" t="s">
        <v>31</v>
      </c>
      <c r="E30" s="340"/>
      <c r="F30" s="340"/>
      <c r="G30" s="340"/>
      <c r="H30" s="341"/>
      <c r="I30" s="342" t="s">
        <v>75</v>
      </c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4"/>
      <c r="X30" s="18" t="s">
        <v>13</v>
      </c>
      <c r="Y30" s="339" t="s">
        <v>33</v>
      </c>
      <c r="Z30" s="340"/>
      <c r="AA30" s="340"/>
      <c r="AB30" s="340"/>
      <c r="AC30" s="341"/>
      <c r="AD30" s="342" t="s">
        <v>154</v>
      </c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5"/>
      <c r="AR30" s="346">
        <v>6</v>
      </c>
      <c r="AS30" s="347"/>
      <c r="AT30" s="19" t="s">
        <v>13</v>
      </c>
      <c r="AU30" s="347">
        <v>0</v>
      </c>
      <c r="AV30" s="348"/>
      <c r="AW30" s="346"/>
      <c r="AX30" s="347"/>
      <c r="AY30" s="10" t="s">
        <v>13</v>
      </c>
      <c r="AZ30" s="347"/>
      <c r="BA30" s="348"/>
    </row>
    <row r="31" spans="1:54" s="2" customFormat="1" ht="13.5" thickBot="1">
      <c r="A31" s="349" t="s">
        <v>35</v>
      </c>
      <c r="B31" s="350"/>
      <c r="C31" s="351"/>
      <c r="D31" s="352" t="s">
        <v>36</v>
      </c>
      <c r="E31" s="353"/>
      <c r="F31" s="353"/>
      <c r="G31" s="353"/>
      <c r="H31" s="354"/>
      <c r="I31" s="355" t="s">
        <v>148</v>
      </c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7"/>
      <c r="X31" s="21" t="s">
        <v>13</v>
      </c>
      <c r="Y31" s="352" t="s">
        <v>38</v>
      </c>
      <c r="Z31" s="353"/>
      <c r="AA31" s="353"/>
      <c r="AB31" s="353"/>
      <c r="AC31" s="354"/>
      <c r="AD31" s="355" t="s">
        <v>126</v>
      </c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8"/>
      <c r="AR31" s="359">
        <v>0</v>
      </c>
      <c r="AS31" s="360"/>
      <c r="AT31" s="22" t="s">
        <v>13</v>
      </c>
      <c r="AU31" s="360">
        <v>0</v>
      </c>
      <c r="AV31" s="361"/>
      <c r="AW31" s="359">
        <v>3</v>
      </c>
      <c r="AX31" s="360"/>
      <c r="AY31" s="23" t="s">
        <v>13</v>
      </c>
      <c r="AZ31" s="360">
        <v>1</v>
      </c>
      <c r="BA31" s="361"/>
    </row>
    <row r="32" spans="1:54" ht="13.5" thickTop="1"/>
    <row r="33" spans="1:53" ht="13.5" thickBot="1"/>
    <row r="34" spans="1:53" ht="20.25" thickTop="1" thickBot="1">
      <c r="A34" s="1" t="s">
        <v>40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45" t="s">
        <v>28</v>
      </c>
      <c r="AS34" s="246"/>
      <c r="AT34" s="246"/>
      <c r="AU34" s="246"/>
      <c r="AV34" s="247"/>
      <c r="AW34" s="245" t="s">
        <v>29</v>
      </c>
      <c r="AX34" s="246"/>
      <c r="AY34" s="246"/>
      <c r="AZ34" s="246"/>
      <c r="BA34" s="247"/>
    </row>
    <row r="35" spans="1:53" ht="14.25" thickTop="1" thickBot="1">
      <c r="A35" s="365" t="s">
        <v>41</v>
      </c>
      <c r="B35" s="366"/>
      <c r="C35" s="367"/>
      <c r="D35" s="368" t="s">
        <v>42</v>
      </c>
      <c r="E35" s="369"/>
      <c r="F35" s="369"/>
      <c r="G35" s="369"/>
      <c r="H35" s="370"/>
      <c r="I35" s="371" t="s">
        <v>75</v>
      </c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3"/>
      <c r="X35" s="24" t="s">
        <v>13</v>
      </c>
      <c r="Y35" s="368" t="s">
        <v>43</v>
      </c>
      <c r="Z35" s="369"/>
      <c r="AA35" s="369"/>
      <c r="AB35" s="369"/>
      <c r="AC35" s="370"/>
      <c r="AD35" s="371" t="s">
        <v>148</v>
      </c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4"/>
      <c r="AR35" s="362"/>
      <c r="AS35" s="363"/>
      <c r="AT35" s="25" t="s">
        <v>13</v>
      </c>
      <c r="AU35" s="363"/>
      <c r="AV35" s="364"/>
      <c r="AW35" s="362"/>
      <c r="AX35" s="363"/>
      <c r="AY35" s="22" t="s">
        <v>13</v>
      </c>
      <c r="AZ35" s="363"/>
      <c r="BA35" s="364"/>
    </row>
    <row r="36" spans="1:53" ht="13.5" thickTop="1"/>
  </sheetData>
  <sortState ref="B9:R14">
    <sortCondition ref="B9"/>
  </sortState>
  <mergeCells count="282">
    <mergeCell ref="AW31:AX31"/>
    <mergeCell ref="AZ31:BA31"/>
    <mergeCell ref="AR34:AV34"/>
    <mergeCell ref="AW34:BA34"/>
    <mergeCell ref="A35:C35"/>
    <mergeCell ref="D35:H35"/>
    <mergeCell ref="I35:W35"/>
    <mergeCell ref="Y35:AC35"/>
    <mergeCell ref="AD35:AQ35"/>
    <mergeCell ref="AR35:AS35"/>
    <mergeCell ref="AZ35:BA35"/>
    <mergeCell ref="AU31:AV31"/>
    <mergeCell ref="AU35:AV35"/>
    <mergeCell ref="AW35:AX35"/>
    <mergeCell ref="AR31:AS31"/>
    <mergeCell ref="A31:C31"/>
    <mergeCell ref="D31:H31"/>
    <mergeCell ref="I31:W31"/>
    <mergeCell ref="Y31:AC31"/>
    <mergeCell ref="AD31:AQ31"/>
    <mergeCell ref="BA24:BB24"/>
    <mergeCell ref="AR29:AV29"/>
    <mergeCell ref="AW29:BA29"/>
    <mergeCell ref="A30:C30"/>
    <mergeCell ref="D30:H30"/>
    <mergeCell ref="I30:W30"/>
    <mergeCell ref="Y30:AC30"/>
    <mergeCell ref="AD30:AQ30"/>
    <mergeCell ref="AU30:AV30"/>
    <mergeCell ref="AW30:AX30"/>
    <mergeCell ref="AZ30:BA30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S24:T24"/>
    <mergeCell ref="U24:V24"/>
    <mergeCell ref="AR30:AS30"/>
    <mergeCell ref="AM24:AN24"/>
    <mergeCell ref="AO24:AP24"/>
    <mergeCell ref="BA21:BB21"/>
    <mergeCell ref="B22:R22"/>
    <mergeCell ref="BA22:BB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K22:AL22"/>
    <mergeCell ref="AM22:AN22"/>
    <mergeCell ref="AO22:AP22"/>
    <mergeCell ref="AQ22:AR22"/>
    <mergeCell ref="AS22:AT22"/>
    <mergeCell ref="AW15:AX15"/>
    <mergeCell ref="AY15:AZ15"/>
    <mergeCell ref="S16:AD16"/>
    <mergeCell ref="A17:R17"/>
    <mergeCell ref="BA17:BB17"/>
    <mergeCell ref="BA18:BB18"/>
    <mergeCell ref="BA19:BB19"/>
    <mergeCell ref="BA20:BB20"/>
    <mergeCell ref="AO19:AP19"/>
    <mergeCell ref="AU19:AV19"/>
    <mergeCell ref="AY19:AZ19"/>
    <mergeCell ref="AC20:AD20"/>
    <mergeCell ref="AE20:AF20"/>
    <mergeCell ref="AG20:AH20"/>
    <mergeCell ref="AI20:AJ20"/>
    <mergeCell ref="AK20:AL20"/>
    <mergeCell ref="AA20:AB20"/>
    <mergeCell ref="AU17:AV17"/>
    <mergeCell ref="AW17:AX17"/>
    <mergeCell ref="AY17:AZ17"/>
    <mergeCell ref="B18:R18"/>
    <mergeCell ref="S18:T18"/>
    <mergeCell ref="AO18:AP18"/>
    <mergeCell ref="AS17:AT17"/>
    <mergeCell ref="BA12:BB12"/>
    <mergeCell ref="AU13:AV13"/>
    <mergeCell ref="AW13:AX13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AK14:AL14"/>
    <mergeCell ref="AM14:AN14"/>
    <mergeCell ref="AP14:AQ14"/>
    <mergeCell ref="AW14:AX14"/>
    <mergeCell ref="BA14:BB14"/>
    <mergeCell ref="AR13:AS13"/>
    <mergeCell ref="AY13:AZ13"/>
    <mergeCell ref="AY14:AZ14"/>
    <mergeCell ref="BA8:BB8"/>
    <mergeCell ref="AU9:AV9"/>
    <mergeCell ref="AW9:AX9"/>
    <mergeCell ref="BA9:BB9"/>
    <mergeCell ref="AU10:AV10"/>
    <mergeCell ref="AW10:AX10"/>
    <mergeCell ref="BA10:BB10"/>
    <mergeCell ref="AU11:AV11"/>
    <mergeCell ref="AW11:AX11"/>
    <mergeCell ref="BA11:BB11"/>
    <mergeCell ref="A8:R8"/>
    <mergeCell ref="S8:W8"/>
    <mergeCell ref="X8:AB8"/>
    <mergeCell ref="AC8:AG8"/>
    <mergeCell ref="AH8:AL8"/>
    <mergeCell ref="AM8:AQ8"/>
    <mergeCell ref="AR8:AV8"/>
    <mergeCell ref="AW8:AX8"/>
    <mergeCell ref="AY8:AZ8"/>
    <mergeCell ref="AM10:AN10"/>
    <mergeCell ref="X11:Y11"/>
    <mergeCell ref="Y19:Z19"/>
    <mergeCell ref="AA19:AB19"/>
    <mergeCell ref="AC18:AD18"/>
    <mergeCell ref="AE17:AF17"/>
    <mergeCell ref="AG18:AH18"/>
    <mergeCell ref="AI18:AJ18"/>
    <mergeCell ref="AK18:AL18"/>
    <mergeCell ref="AH13:AI13"/>
    <mergeCell ref="AK13:AL13"/>
    <mergeCell ref="AI17:AJ17"/>
    <mergeCell ref="AK17:AL17"/>
    <mergeCell ref="AM17:AN17"/>
    <mergeCell ref="AH10:AI10"/>
    <mergeCell ref="AM11:AN11"/>
    <mergeCell ref="AE18:AF18"/>
    <mergeCell ref="AM18:AN18"/>
    <mergeCell ref="AC17:AD17"/>
    <mergeCell ref="AO17:AP17"/>
    <mergeCell ref="AQ17:AR17"/>
    <mergeCell ref="AG17:AH17"/>
    <mergeCell ref="B13:R13"/>
    <mergeCell ref="S13:T13"/>
    <mergeCell ref="V13:W13"/>
    <mergeCell ref="X13:Y13"/>
    <mergeCell ref="AA13:AB13"/>
    <mergeCell ref="AC13:AD13"/>
    <mergeCell ref="AF13:AG13"/>
    <mergeCell ref="S17:T17"/>
    <mergeCell ref="AR15:AV15"/>
    <mergeCell ref="U17:V17"/>
    <mergeCell ref="W17:X17"/>
    <mergeCell ref="Y17:Z17"/>
    <mergeCell ref="AA17:AB17"/>
    <mergeCell ref="A1:BB1"/>
    <mergeCell ref="A2:BB2"/>
    <mergeCell ref="A3:BB3"/>
    <mergeCell ref="A4:BB4"/>
    <mergeCell ref="A5:BB5"/>
    <mergeCell ref="A6:BB6"/>
    <mergeCell ref="AY9:AZ9"/>
    <mergeCell ref="B10:R10"/>
    <mergeCell ref="S10:T10"/>
    <mergeCell ref="V10:W10"/>
    <mergeCell ref="AC10:AD10"/>
    <mergeCell ref="AF10:AG10"/>
    <mergeCell ref="AK10:AL10"/>
    <mergeCell ref="AP10:AQ10"/>
    <mergeCell ref="AR10:AS10"/>
    <mergeCell ref="AY10:AZ10"/>
    <mergeCell ref="AC9:AD9"/>
    <mergeCell ref="B9:R9"/>
    <mergeCell ref="X9:Y9"/>
    <mergeCell ref="AA9:AB9"/>
    <mergeCell ref="AF9:AG9"/>
    <mergeCell ref="AK9:AL9"/>
    <mergeCell ref="AP9:AQ9"/>
    <mergeCell ref="AR9:AS9"/>
    <mergeCell ref="AH9:AI9"/>
    <mergeCell ref="AM9:AN9"/>
    <mergeCell ref="AY11:AZ11"/>
    <mergeCell ref="B12:R12"/>
    <mergeCell ref="S12:T12"/>
    <mergeCell ref="V12:W12"/>
    <mergeCell ref="AA12:AB12"/>
    <mergeCell ref="AF12:AG12"/>
    <mergeCell ref="AM12:AN12"/>
    <mergeCell ref="AP12:AQ12"/>
    <mergeCell ref="AR12:AS12"/>
    <mergeCell ref="AY12:AZ12"/>
    <mergeCell ref="X12:Y12"/>
    <mergeCell ref="AC12:AD12"/>
    <mergeCell ref="AU12:AV12"/>
    <mergeCell ref="AW12:AX12"/>
    <mergeCell ref="B11:R11"/>
    <mergeCell ref="S11:T11"/>
    <mergeCell ref="V11:W11"/>
    <mergeCell ref="AA11:AB11"/>
    <mergeCell ref="AH11:AI11"/>
    <mergeCell ref="AK11:AL11"/>
    <mergeCell ref="AP11:AQ11"/>
    <mergeCell ref="AR11:AS11"/>
    <mergeCell ref="AQ18:AR18"/>
    <mergeCell ref="AS18:AT18"/>
    <mergeCell ref="AU18:AV18"/>
    <mergeCell ref="AW18:AX18"/>
    <mergeCell ref="AY18:AZ18"/>
    <mergeCell ref="U18:V18"/>
    <mergeCell ref="W18:X18"/>
    <mergeCell ref="Y18:Z18"/>
    <mergeCell ref="AA18:AB18"/>
    <mergeCell ref="B19:R19"/>
    <mergeCell ref="S19:T19"/>
    <mergeCell ref="AW19:AX19"/>
    <mergeCell ref="B20:R20"/>
    <mergeCell ref="S20:T20"/>
    <mergeCell ref="AM20:AN20"/>
    <mergeCell ref="AO20:AP20"/>
    <mergeCell ref="AQ20:AR20"/>
    <mergeCell ref="AS20:AT20"/>
    <mergeCell ref="AU20:AV20"/>
    <mergeCell ref="AW20:AX20"/>
    <mergeCell ref="U20:V20"/>
    <mergeCell ref="W20:X20"/>
    <mergeCell ref="Y20:Z20"/>
    <mergeCell ref="AQ19:AR19"/>
    <mergeCell ref="AS19:AT19"/>
    <mergeCell ref="AC19:AD19"/>
    <mergeCell ref="AE19:AF19"/>
    <mergeCell ref="AG19:AH19"/>
    <mergeCell ref="AI19:AJ19"/>
    <mergeCell ref="AK19:AL19"/>
    <mergeCell ref="AM19:AN19"/>
    <mergeCell ref="U19:V19"/>
    <mergeCell ref="W19:X19"/>
    <mergeCell ref="AY20:AZ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AQ24:AR24"/>
    <mergeCell ref="AS24:AT24"/>
    <mergeCell ref="AU22:AV22"/>
    <mergeCell ref="AW22:AX22"/>
    <mergeCell ref="AY22:AZ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U24:AV24"/>
    <mergeCell ref="AY24:AZ24"/>
  </mergeCells>
  <phoneticPr fontId="0" type="noConversion"/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BB36"/>
  <sheetViews>
    <sheetView showGridLines="0" topLeftCell="A13" workbookViewId="0" xr3:uid="{274F5AE0-5452-572F-8038-C13FFDA59D49}">
      <selection activeCell="BF29" sqref="BF29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</row>
    <row r="2" spans="1:54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</row>
    <row r="3" spans="1:54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</row>
    <row r="4" spans="1:54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</row>
    <row r="5" spans="1:54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</row>
    <row r="6" spans="1:54" ht="27.75">
      <c r="A6" s="243" t="s">
        <v>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</row>
    <row r="7" spans="1:54" ht="19.5" thickBot="1">
      <c r="A7" s="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6" t="s">
        <v>155</v>
      </c>
      <c r="AC7" s="2"/>
      <c r="AD7" s="2"/>
      <c r="AE7" s="2"/>
      <c r="AF7" s="2"/>
      <c r="AG7" s="16"/>
      <c r="AH7" s="100"/>
      <c r="AI7" s="100"/>
      <c r="AJ7" s="16"/>
      <c r="AK7" s="16"/>
      <c r="AL7" s="16"/>
      <c r="AM7" s="2"/>
      <c r="AN7" s="2"/>
      <c r="AO7" s="31"/>
      <c r="AP7" s="2"/>
      <c r="AQ7" s="2"/>
      <c r="AR7" s="16"/>
      <c r="AS7" s="2"/>
      <c r="AT7" s="31"/>
      <c r="AU7" s="2"/>
      <c r="AV7" s="2"/>
      <c r="AW7" s="31"/>
      <c r="AX7" s="2"/>
      <c r="AY7" s="2"/>
      <c r="AZ7" s="2"/>
      <c r="BA7" s="2"/>
    </row>
    <row r="8" spans="1:54" s="2" customFormat="1" ht="14.25" thickTop="1" thickBot="1">
      <c r="A8" s="245" t="s">
        <v>8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7"/>
      <c r="S8" s="398">
        <v>1</v>
      </c>
      <c r="T8" s="385"/>
      <c r="U8" s="385"/>
      <c r="V8" s="385"/>
      <c r="W8" s="389"/>
      <c r="X8" s="384">
        <v>2</v>
      </c>
      <c r="Y8" s="385"/>
      <c r="Z8" s="385"/>
      <c r="AA8" s="385"/>
      <c r="AB8" s="389"/>
      <c r="AC8" s="384">
        <v>3</v>
      </c>
      <c r="AD8" s="385"/>
      <c r="AE8" s="385"/>
      <c r="AF8" s="385"/>
      <c r="AG8" s="389"/>
      <c r="AH8" s="384">
        <v>4</v>
      </c>
      <c r="AI8" s="385"/>
      <c r="AJ8" s="385"/>
      <c r="AK8" s="385"/>
      <c r="AL8" s="389"/>
      <c r="AM8" s="384">
        <v>5</v>
      </c>
      <c r="AN8" s="385"/>
      <c r="AO8" s="385"/>
      <c r="AP8" s="385"/>
      <c r="AQ8" s="389"/>
      <c r="AR8" s="384">
        <v>6</v>
      </c>
      <c r="AS8" s="385"/>
      <c r="AT8" s="385"/>
      <c r="AU8" s="385"/>
      <c r="AV8" s="386"/>
      <c r="AW8" s="387" t="s">
        <v>9</v>
      </c>
      <c r="AX8" s="388"/>
      <c r="AY8" s="387" t="s">
        <v>10</v>
      </c>
      <c r="AZ8" s="388"/>
      <c r="BA8" s="387" t="s">
        <v>11</v>
      </c>
      <c r="BB8" s="388"/>
    </row>
    <row r="9" spans="1:54" s="2" customFormat="1" ht="13.5" thickTop="1">
      <c r="A9" s="59">
        <v>1</v>
      </c>
      <c r="B9" s="671" t="s">
        <v>151</v>
      </c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89"/>
      <c r="T9" s="90"/>
      <c r="U9" s="90"/>
      <c r="V9" s="90"/>
      <c r="W9" s="91"/>
      <c r="X9" s="686">
        <v>1</v>
      </c>
      <c r="Y9" s="686"/>
      <c r="Z9" s="180" t="s">
        <v>13</v>
      </c>
      <c r="AA9" s="687">
        <v>5</v>
      </c>
      <c r="AB9" s="687"/>
      <c r="AC9" s="686">
        <v>0</v>
      </c>
      <c r="AD9" s="686"/>
      <c r="AE9" s="180" t="s">
        <v>13</v>
      </c>
      <c r="AF9" s="687">
        <v>10</v>
      </c>
      <c r="AG9" s="687"/>
      <c r="AH9" s="823">
        <v>1</v>
      </c>
      <c r="AI9" s="823"/>
      <c r="AJ9" s="105" t="s">
        <v>13</v>
      </c>
      <c r="AK9" s="824">
        <v>1</v>
      </c>
      <c r="AL9" s="824"/>
      <c r="AM9" s="686">
        <v>1</v>
      </c>
      <c r="AN9" s="686"/>
      <c r="AO9" s="141" t="s">
        <v>13</v>
      </c>
      <c r="AP9" s="687">
        <v>4</v>
      </c>
      <c r="AQ9" s="687"/>
      <c r="AR9" s="686">
        <v>0</v>
      </c>
      <c r="AS9" s="686"/>
      <c r="AT9" s="180" t="s">
        <v>13</v>
      </c>
      <c r="AU9" s="690">
        <v>6</v>
      </c>
      <c r="AV9" s="690"/>
      <c r="AW9" s="537">
        <f>SUM(X9+AC9+AH9+AM9+AR9)</f>
        <v>3</v>
      </c>
      <c r="AX9" s="537"/>
      <c r="AY9" s="537">
        <f t="shared" ref="AY9:AY14" si="0">SUM(L9+Q9+V9+AA9+AF9+AK9+AP9+AU9)</f>
        <v>26</v>
      </c>
      <c r="AZ9" s="537"/>
      <c r="BA9" s="689">
        <v>1</v>
      </c>
      <c r="BB9" s="689"/>
    </row>
    <row r="10" spans="1:54" s="2" customFormat="1">
      <c r="A10" s="61">
        <v>2</v>
      </c>
      <c r="B10" s="216" t="s">
        <v>126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8"/>
      <c r="S10" s="414">
        <v>5</v>
      </c>
      <c r="T10" s="414"/>
      <c r="U10" s="127" t="s">
        <v>13</v>
      </c>
      <c r="V10" s="400">
        <v>1</v>
      </c>
      <c r="W10" s="400"/>
      <c r="X10" s="62"/>
      <c r="Y10" s="63"/>
      <c r="Z10" s="63"/>
      <c r="AA10" s="63"/>
      <c r="AB10" s="64"/>
      <c r="AC10" s="401">
        <v>6</v>
      </c>
      <c r="AD10" s="401"/>
      <c r="AE10" s="127" t="s">
        <v>13</v>
      </c>
      <c r="AF10" s="400">
        <v>2</v>
      </c>
      <c r="AG10" s="400"/>
      <c r="AH10" s="401">
        <v>5</v>
      </c>
      <c r="AI10" s="401"/>
      <c r="AJ10" s="127" t="s">
        <v>13</v>
      </c>
      <c r="AK10" s="400">
        <v>1</v>
      </c>
      <c r="AL10" s="400"/>
      <c r="AM10" s="401">
        <v>3</v>
      </c>
      <c r="AN10" s="401"/>
      <c r="AO10" s="127" t="s">
        <v>13</v>
      </c>
      <c r="AP10" s="400">
        <v>2</v>
      </c>
      <c r="AQ10" s="400"/>
      <c r="AR10" s="424">
        <v>1</v>
      </c>
      <c r="AS10" s="424"/>
      <c r="AT10" s="131" t="s">
        <v>13</v>
      </c>
      <c r="AU10" s="625">
        <v>4</v>
      </c>
      <c r="AV10" s="625"/>
      <c r="AW10" s="475">
        <f>SUM(I10+N10+S10+AC10+AH10+AM10+AR10)</f>
        <v>20</v>
      </c>
      <c r="AX10" s="475"/>
      <c r="AY10" s="475">
        <f t="shared" si="0"/>
        <v>10</v>
      </c>
      <c r="AZ10" s="475"/>
      <c r="BA10" s="692">
        <v>12</v>
      </c>
      <c r="BB10" s="692"/>
    </row>
    <row r="11" spans="1:54" s="2" customFormat="1">
      <c r="A11" s="60">
        <v>3</v>
      </c>
      <c r="B11" s="682" t="s">
        <v>148</v>
      </c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414">
        <v>10</v>
      </c>
      <c r="T11" s="414"/>
      <c r="U11" s="127" t="s">
        <v>13</v>
      </c>
      <c r="V11" s="400">
        <v>0</v>
      </c>
      <c r="W11" s="400"/>
      <c r="X11" s="424">
        <v>2</v>
      </c>
      <c r="Y11" s="424"/>
      <c r="Z11" s="131" t="s">
        <v>13</v>
      </c>
      <c r="AA11" s="426">
        <v>6</v>
      </c>
      <c r="AB11" s="426"/>
      <c r="AC11" s="62"/>
      <c r="AD11" s="63"/>
      <c r="AE11" s="63"/>
      <c r="AF11" s="63"/>
      <c r="AG11" s="64"/>
      <c r="AH11" s="401">
        <v>5</v>
      </c>
      <c r="AI11" s="401"/>
      <c r="AJ11" s="127" t="s">
        <v>13</v>
      </c>
      <c r="AK11" s="400">
        <v>2</v>
      </c>
      <c r="AL11" s="400"/>
      <c r="AM11" s="401">
        <v>2</v>
      </c>
      <c r="AN11" s="401"/>
      <c r="AO11" s="127" t="s">
        <v>13</v>
      </c>
      <c r="AP11" s="400">
        <v>0</v>
      </c>
      <c r="AQ11" s="400"/>
      <c r="AR11" s="401">
        <v>11</v>
      </c>
      <c r="AS11" s="401"/>
      <c r="AT11" s="127" t="s">
        <v>13</v>
      </c>
      <c r="AU11" s="402">
        <v>7</v>
      </c>
      <c r="AV11" s="402"/>
      <c r="AW11" s="475">
        <f>SUM(I11+N11+S11+X11+AH11+AM11+AR11)</f>
        <v>30</v>
      </c>
      <c r="AX11" s="475"/>
      <c r="AY11" s="475">
        <f t="shared" si="0"/>
        <v>15</v>
      </c>
      <c r="AZ11" s="475"/>
      <c r="BA11" s="692">
        <v>12</v>
      </c>
      <c r="BB11" s="692"/>
    </row>
    <row r="12" spans="1:54" s="2" customFormat="1">
      <c r="A12" s="60">
        <v>4</v>
      </c>
      <c r="B12" s="682" t="s">
        <v>156</v>
      </c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423">
        <v>1</v>
      </c>
      <c r="T12" s="423"/>
      <c r="U12" s="102" t="s">
        <v>13</v>
      </c>
      <c r="V12" s="417">
        <v>1</v>
      </c>
      <c r="W12" s="417"/>
      <c r="X12" s="424">
        <v>1</v>
      </c>
      <c r="Y12" s="424"/>
      <c r="Z12" s="131" t="s">
        <v>13</v>
      </c>
      <c r="AA12" s="426">
        <v>5</v>
      </c>
      <c r="AB12" s="426"/>
      <c r="AC12" s="424">
        <v>2</v>
      </c>
      <c r="AD12" s="424"/>
      <c r="AE12" s="131" t="s">
        <v>13</v>
      </c>
      <c r="AF12" s="426">
        <v>5</v>
      </c>
      <c r="AG12" s="426"/>
      <c r="AH12" s="62"/>
      <c r="AI12" s="63"/>
      <c r="AJ12" s="63"/>
      <c r="AK12" s="63"/>
      <c r="AL12" s="64"/>
      <c r="AM12" s="424">
        <v>1</v>
      </c>
      <c r="AN12" s="424"/>
      <c r="AO12" s="131" t="s">
        <v>13</v>
      </c>
      <c r="AP12" s="426">
        <v>6</v>
      </c>
      <c r="AQ12" s="426"/>
      <c r="AR12" s="424">
        <v>2</v>
      </c>
      <c r="AS12" s="424"/>
      <c r="AT12" s="131" t="s">
        <v>13</v>
      </c>
      <c r="AU12" s="625">
        <v>6</v>
      </c>
      <c r="AV12" s="625"/>
      <c r="AW12" s="475">
        <f>SUM(I12+N12+S12+X12+AC12+AM12+AR12)</f>
        <v>7</v>
      </c>
      <c r="AX12" s="475"/>
      <c r="AY12" s="475">
        <f t="shared" si="0"/>
        <v>23</v>
      </c>
      <c r="AZ12" s="475"/>
      <c r="BA12" s="692">
        <v>1</v>
      </c>
      <c r="BB12" s="692"/>
    </row>
    <row r="13" spans="1:54" s="2" customFormat="1">
      <c r="A13" s="60">
        <v>5</v>
      </c>
      <c r="B13" s="411" t="s">
        <v>157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3"/>
      <c r="S13" s="414">
        <v>4</v>
      </c>
      <c r="T13" s="414"/>
      <c r="U13" s="127" t="s">
        <v>13</v>
      </c>
      <c r="V13" s="400">
        <v>1</v>
      </c>
      <c r="W13" s="400"/>
      <c r="X13" s="424">
        <v>2</v>
      </c>
      <c r="Y13" s="424"/>
      <c r="Z13" s="131" t="s">
        <v>13</v>
      </c>
      <c r="AA13" s="426">
        <v>3</v>
      </c>
      <c r="AB13" s="426"/>
      <c r="AC13" s="424">
        <v>0</v>
      </c>
      <c r="AD13" s="424"/>
      <c r="AE13" s="131" t="s">
        <v>13</v>
      </c>
      <c r="AF13" s="426">
        <v>2</v>
      </c>
      <c r="AG13" s="426"/>
      <c r="AH13" s="401">
        <v>6</v>
      </c>
      <c r="AI13" s="401"/>
      <c r="AJ13" s="127" t="s">
        <v>13</v>
      </c>
      <c r="AK13" s="400">
        <v>1</v>
      </c>
      <c r="AL13" s="400"/>
      <c r="AM13" s="62"/>
      <c r="AN13" s="63"/>
      <c r="AO13" s="63"/>
      <c r="AP13" s="63"/>
      <c r="AQ13" s="64"/>
      <c r="AR13" s="825">
        <v>2</v>
      </c>
      <c r="AS13" s="825"/>
      <c r="AT13" s="197" t="s">
        <v>13</v>
      </c>
      <c r="AU13" s="826">
        <v>2</v>
      </c>
      <c r="AV13" s="826"/>
      <c r="AW13" s="475">
        <f>SUM(I13+N13+S13+X13+AC13+AH13+AR13)</f>
        <v>14</v>
      </c>
      <c r="AX13" s="475"/>
      <c r="AY13" s="475">
        <f t="shared" si="0"/>
        <v>9</v>
      </c>
      <c r="AZ13" s="475"/>
      <c r="BA13" s="692">
        <v>7</v>
      </c>
      <c r="BB13" s="692"/>
    </row>
    <row r="14" spans="1:54" s="2" customFormat="1" ht="13.5" thickBot="1">
      <c r="A14" s="67">
        <v>6</v>
      </c>
      <c r="B14" s="699" t="s">
        <v>64</v>
      </c>
      <c r="C14" s="700"/>
      <c r="D14" s="700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440">
        <v>6</v>
      </c>
      <c r="T14" s="440"/>
      <c r="U14" s="101" t="s">
        <v>13</v>
      </c>
      <c r="V14" s="442">
        <v>0</v>
      </c>
      <c r="W14" s="442"/>
      <c r="X14" s="626">
        <v>4</v>
      </c>
      <c r="Y14" s="626"/>
      <c r="Z14" s="101" t="s">
        <v>13</v>
      </c>
      <c r="AA14" s="442">
        <v>1</v>
      </c>
      <c r="AB14" s="442"/>
      <c r="AC14" s="430">
        <v>7</v>
      </c>
      <c r="AD14" s="430"/>
      <c r="AE14" s="145" t="s">
        <v>13</v>
      </c>
      <c r="AF14" s="432">
        <v>11</v>
      </c>
      <c r="AG14" s="432"/>
      <c r="AH14" s="626">
        <v>6</v>
      </c>
      <c r="AI14" s="626"/>
      <c r="AJ14" s="101" t="s">
        <v>13</v>
      </c>
      <c r="AK14" s="442">
        <v>2</v>
      </c>
      <c r="AL14" s="442"/>
      <c r="AM14" s="443">
        <v>2</v>
      </c>
      <c r="AN14" s="443"/>
      <c r="AO14" s="103" t="s">
        <v>13</v>
      </c>
      <c r="AP14" s="429">
        <v>2</v>
      </c>
      <c r="AQ14" s="429"/>
      <c r="AR14" s="65"/>
      <c r="AS14" s="66"/>
      <c r="AT14" s="66"/>
      <c r="AU14" s="66"/>
      <c r="AV14" s="69"/>
      <c r="AW14" s="695">
        <f>SUM(I14+N14+S14+X14+AC14+AH14+AM14)</f>
        <v>25</v>
      </c>
      <c r="AX14" s="695"/>
      <c r="AY14" s="695">
        <f t="shared" si="0"/>
        <v>16</v>
      </c>
      <c r="AZ14" s="695"/>
      <c r="BA14" s="696">
        <v>10</v>
      </c>
      <c r="BB14" s="696"/>
    </row>
    <row r="15" spans="1:54" s="2" customFormat="1" ht="14.25" thickTop="1" thickBot="1">
      <c r="A15" s="9"/>
      <c r="N15" s="10"/>
      <c r="S15" s="10"/>
      <c r="X15" s="10"/>
      <c r="AC15" s="10"/>
      <c r="AH15" s="10"/>
      <c r="AI15" s="10"/>
      <c r="AM15" s="10"/>
      <c r="AR15" s="697" t="s">
        <v>55</v>
      </c>
      <c r="AS15" s="697"/>
      <c r="AT15" s="697"/>
      <c r="AU15" s="697"/>
      <c r="AV15" s="697"/>
      <c r="AW15" s="684">
        <f>SUM(AW9:AW14)</f>
        <v>99</v>
      </c>
      <c r="AX15" s="684"/>
      <c r="AY15" s="684">
        <f>SUM(AY9:AY14)</f>
        <v>99</v>
      </c>
      <c r="AZ15" s="684"/>
      <c r="BA15" s="68"/>
      <c r="BB15" s="11"/>
    </row>
    <row r="16" spans="1:54" s="2" customFormat="1" ht="6" customHeight="1" thickTop="1" thickBo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449" t="s">
        <v>20</v>
      </c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</row>
    <row r="17" spans="1:54" s="2" customFormat="1" ht="14.25" thickTop="1" thickBot="1">
      <c r="A17" s="245" t="s">
        <v>8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7"/>
      <c r="S17" s="698">
        <v>1</v>
      </c>
      <c r="T17" s="698"/>
      <c r="U17" s="681">
        <v>2</v>
      </c>
      <c r="V17" s="681"/>
      <c r="W17" s="681">
        <v>3</v>
      </c>
      <c r="X17" s="681"/>
      <c r="Y17" s="681">
        <v>4</v>
      </c>
      <c r="Z17" s="681"/>
      <c r="AA17" s="681">
        <v>5</v>
      </c>
      <c r="AB17" s="681"/>
      <c r="AC17" s="681">
        <v>6</v>
      </c>
      <c r="AD17" s="681"/>
      <c r="AE17" s="681">
        <v>7</v>
      </c>
      <c r="AF17" s="681"/>
      <c r="AG17" s="681">
        <v>8</v>
      </c>
      <c r="AH17" s="681"/>
      <c r="AI17" s="681">
        <v>9</v>
      </c>
      <c r="AJ17" s="681"/>
      <c r="AK17" s="681">
        <v>10</v>
      </c>
      <c r="AL17" s="681"/>
      <c r="AM17" s="681">
        <v>11</v>
      </c>
      <c r="AN17" s="681"/>
      <c r="AO17" s="681">
        <v>12</v>
      </c>
      <c r="AP17" s="681"/>
      <c r="AQ17" s="681">
        <v>13</v>
      </c>
      <c r="AR17" s="681"/>
      <c r="AS17" s="681">
        <v>14</v>
      </c>
      <c r="AT17" s="681"/>
      <c r="AU17" s="681">
        <v>15</v>
      </c>
      <c r="AV17" s="681"/>
      <c r="AW17" s="458"/>
      <c r="AX17" s="458"/>
      <c r="AY17" s="299"/>
      <c r="AZ17" s="299"/>
      <c r="BA17" s="299"/>
      <c r="BB17" s="299"/>
    </row>
    <row r="18" spans="1:54" s="2" customFormat="1" ht="13.5" thickTop="1">
      <c r="A18" s="59">
        <v>1</v>
      </c>
      <c r="B18" s="671" t="s">
        <v>151</v>
      </c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/>
      <c r="R18" s="672"/>
      <c r="S18" s="673" t="s">
        <v>21</v>
      </c>
      <c r="T18" s="673"/>
      <c r="U18" s="676"/>
      <c r="V18" s="676"/>
      <c r="W18" s="676"/>
      <c r="X18" s="676"/>
      <c r="Y18" s="676"/>
      <c r="Z18" s="676"/>
      <c r="AA18" s="676"/>
      <c r="AB18" s="676"/>
      <c r="AC18" s="676"/>
      <c r="AD18" s="676"/>
      <c r="AE18" s="676"/>
      <c r="AF18" s="676"/>
      <c r="AG18" s="676"/>
      <c r="AH18" s="676"/>
      <c r="AI18" s="676"/>
      <c r="AJ18" s="676"/>
      <c r="AK18" s="676"/>
      <c r="AL18" s="676"/>
      <c r="AM18" s="676"/>
      <c r="AN18" s="676"/>
      <c r="AO18" s="676"/>
      <c r="AP18" s="676"/>
      <c r="AQ18" s="676"/>
      <c r="AR18" s="676"/>
      <c r="AS18" s="676"/>
      <c r="AT18" s="676"/>
      <c r="AU18" s="676"/>
      <c r="AV18" s="676"/>
      <c r="AW18" s="460"/>
      <c r="AX18" s="460"/>
      <c r="AY18" s="320"/>
      <c r="AZ18" s="320"/>
      <c r="BA18" s="320"/>
      <c r="BB18" s="320"/>
    </row>
    <row r="19" spans="1:54" s="2" customFormat="1">
      <c r="A19" s="61">
        <v>2</v>
      </c>
      <c r="B19" s="216" t="s">
        <v>126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8"/>
      <c r="S19" s="701" t="s">
        <v>21</v>
      </c>
      <c r="T19" s="701"/>
      <c r="U19" s="679" t="s">
        <v>21</v>
      </c>
      <c r="V19" s="679"/>
      <c r="W19" s="679" t="s">
        <v>21</v>
      </c>
      <c r="X19" s="679"/>
      <c r="Y19" s="679" t="s">
        <v>21</v>
      </c>
      <c r="Z19" s="679"/>
      <c r="AA19" s="679" t="s">
        <v>21</v>
      </c>
      <c r="AB19" s="679"/>
      <c r="AC19" s="679" t="s">
        <v>21</v>
      </c>
      <c r="AD19" s="679"/>
      <c r="AE19" s="679" t="s">
        <v>21</v>
      </c>
      <c r="AF19" s="679"/>
      <c r="AG19" s="679" t="s">
        <v>21</v>
      </c>
      <c r="AH19" s="679"/>
      <c r="AI19" s="679" t="s">
        <v>21</v>
      </c>
      <c r="AJ19" s="679"/>
      <c r="AK19" s="679" t="s">
        <v>21</v>
      </c>
      <c r="AL19" s="679"/>
      <c r="AM19" s="679" t="s">
        <v>21</v>
      </c>
      <c r="AN19" s="679"/>
      <c r="AO19" s="679" t="s">
        <v>21</v>
      </c>
      <c r="AP19" s="679"/>
      <c r="AQ19" s="678"/>
      <c r="AR19" s="678"/>
      <c r="AS19" s="678"/>
      <c r="AT19" s="678"/>
      <c r="AU19" s="685"/>
      <c r="AV19" s="685"/>
      <c r="AW19" s="460"/>
      <c r="AX19" s="460"/>
      <c r="AY19" s="320"/>
      <c r="AZ19" s="320"/>
      <c r="BA19" s="320"/>
      <c r="BB19" s="320"/>
    </row>
    <row r="20" spans="1:54" s="2" customFormat="1">
      <c r="A20" s="60">
        <v>3</v>
      </c>
      <c r="B20" s="682" t="s">
        <v>148</v>
      </c>
      <c r="C20" s="683"/>
      <c r="D20" s="683"/>
      <c r="E20" s="683"/>
      <c r="F20" s="683"/>
      <c r="G20" s="683"/>
      <c r="H20" s="683"/>
      <c r="I20" s="683"/>
      <c r="J20" s="683"/>
      <c r="K20" s="683"/>
      <c r="L20" s="683"/>
      <c r="M20" s="683"/>
      <c r="N20" s="683"/>
      <c r="O20" s="683"/>
      <c r="P20" s="683"/>
      <c r="Q20" s="683"/>
      <c r="R20" s="683"/>
      <c r="S20" s="701" t="s">
        <v>21</v>
      </c>
      <c r="T20" s="701"/>
      <c r="U20" s="679" t="s">
        <v>21</v>
      </c>
      <c r="V20" s="679"/>
      <c r="W20" s="679" t="s">
        <v>21</v>
      </c>
      <c r="X20" s="679"/>
      <c r="Y20" s="679" t="s">
        <v>21</v>
      </c>
      <c r="Z20" s="679"/>
      <c r="AA20" s="679" t="s">
        <v>21</v>
      </c>
      <c r="AB20" s="679"/>
      <c r="AC20" s="679" t="s">
        <v>21</v>
      </c>
      <c r="AD20" s="679"/>
      <c r="AE20" s="679" t="s">
        <v>21</v>
      </c>
      <c r="AF20" s="679"/>
      <c r="AG20" s="679" t="s">
        <v>21</v>
      </c>
      <c r="AH20" s="679"/>
      <c r="AI20" s="679" t="s">
        <v>21</v>
      </c>
      <c r="AJ20" s="679"/>
      <c r="AK20" s="679" t="s">
        <v>21</v>
      </c>
      <c r="AL20" s="679"/>
      <c r="AM20" s="679" t="s">
        <v>21</v>
      </c>
      <c r="AN20" s="679"/>
      <c r="AO20" s="679" t="s">
        <v>21</v>
      </c>
      <c r="AP20" s="679"/>
      <c r="AQ20" s="678"/>
      <c r="AR20" s="678"/>
      <c r="AS20" s="678"/>
      <c r="AT20" s="678"/>
      <c r="AU20" s="685"/>
      <c r="AV20" s="685"/>
      <c r="AW20" s="460"/>
      <c r="AX20" s="460"/>
      <c r="AY20" s="320"/>
      <c r="AZ20" s="320"/>
      <c r="BA20" s="320"/>
      <c r="BB20" s="320"/>
    </row>
    <row r="21" spans="1:54" s="2" customFormat="1">
      <c r="A21" s="60">
        <v>4</v>
      </c>
      <c r="B21" s="682" t="s">
        <v>156</v>
      </c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683"/>
      <c r="P21" s="683"/>
      <c r="Q21" s="683"/>
      <c r="R21" s="683"/>
      <c r="S21" s="701" t="s">
        <v>21</v>
      </c>
      <c r="T21" s="701"/>
      <c r="U21" s="678"/>
      <c r="V21" s="678"/>
      <c r="W21" s="678"/>
      <c r="X21" s="678"/>
      <c r="Y21" s="678"/>
      <c r="Z21" s="678"/>
      <c r="AA21" s="678"/>
      <c r="AB21" s="678"/>
      <c r="AC21" s="678"/>
      <c r="AD21" s="678"/>
      <c r="AE21" s="678"/>
      <c r="AF21" s="678"/>
      <c r="AG21" s="678"/>
      <c r="AH21" s="678"/>
      <c r="AI21" s="678"/>
      <c r="AJ21" s="678"/>
      <c r="AK21" s="678"/>
      <c r="AL21" s="678"/>
      <c r="AM21" s="678"/>
      <c r="AN21" s="678"/>
      <c r="AO21" s="678"/>
      <c r="AP21" s="678"/>
      <c r="AQ21" s="678"/>
      <c r="AR21" s="678"/>
      <c r="AS21" s="678"/>
      <c r="AT21" s="678"/>
      <c r="AU21" s="685"/>
      <c r="AV21" s="685"/>
      <c r="AW21" s="460"/>
      <c r="AX21" s="460"/>
      <c r="AY21" s="320"/>
      <c r="AZ21" s="320"/>
      <c r="BA21" s="320"/>
      <c r="BB21" s="320"/>
    </row>
    <row r="22" spans="1:54" s="2" customFormat="1">
      <c r="A22" s="60">
        <v>5</v>
      </c>
      <c r="B22" s="411" t="s">
        <v>157</v>
      </c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3"/>
      <c r="S22" s="701" t="s">
        <v>21</v>
      </c>
      <c r="T22" s="701"/>
      <c r="U22" s="679" t="s">
        <v>21</v>
      </c>
      <c r="V22" s="679"/>
      <c r="W22" s="679" t="s">
        <v>21</v>
      </c>
      <c r="X22" s="679"/>
      <c r="Y22" s="679" t="s">
        <v>21</v>
      </c>
      <c r="Z22" s="679"/>
      <c r="AA22" s="679" t="s">
        <v>21</v>
      </c>
      <c r="AB22" s="679"/>
      <c r="AC22" s="679" t="s">
        <v>21</v>
      </c>
      <c r="AD22" s="679"/>
      <c r="AE22" s="463" t="s">
        <v>21</v>
      </c>
      <c r="AF22" s="462"/>
      <c r="AG22" s="464"/>
      <c r="AH22" s="465"/>
      <c r="AI22" s="464"/>
      <c r="AJ22" s="465"/>
      <c r="AK22" s="678"/>
      <c r="AL22" s="678"/>
      <c r="AM22" s="678"/>
      <c r="AN22" s="678"/>
      <c r="AO22" s="678"/>
      <c r="AP22" s="678"/>
      <c r="AQ22" s="678"/>
      <c r="AR22" s="678"/>
      <c r="AS22" s="678"/>
      <c r="AT22" s="678"/>
      <c r="AU22" s="685"/>
      <c r="AV22" s="685"/>
      <c r="AW22" s="460"/>
      <c r="AX22" s="460"/>
      <c r="AY22" s="320"/>
      <c r="AZ22" s="320"/>
      <c r="BA22" s="320"/>
      <c r="BB22" s="320"/>
    </row>
    <row r="23" spans="1:54" s="2" customFormat="1" ht="13.5" thickBot="1">
      <c r="A23" s="67">
        <v>6</v>
      </c>
      <c r="B23" s="699" t="s">
        <v>64</v>
      </c>
      <c r="C23" s="700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  <c r="O23" s="700"/>
      <c r="P23" s="700"/>
      <c r="Q23" s="700"/>
      <c r="R23" s="700"/>
      <c r="S23" s="702" t="s">
        <v>21</v>
      </c>
      <c r="T23" s="702"/>
      <c r="U23" s="703" t="s">
        <v>21</v>
      </c>
      <c r="V23" s="703"/>
      <c r="W23" s="703" t="s">
        <v>21</v>
      </c>
      <c r="X23" s="703"/>
      <c r="Y23" s="703" t="s">
        <v>21</v>
      </c>
      <c r="Z23" s="703"/>
      <c r="AA23" s="703" t="s">
        <v>21</v>
      </c>
      <c r="AB23" s="703"/>
      <c r="AC23" s="703" t="s">
        <v>21</v>
      </c>
      <c r="AD23" s="703"/>
      <c r="AE23" s="703" t="s">
        <v>21</v>
      </c>
      <c r="AF23" s="703"/>
      <c r="AG23" s="703" t="s">
        <v>21</v>
      </c>
      <c r="AH23" s="703"/>
      <c r="AI23" s="703" t="s">
        <v>21</v>
      </c>
      <c r="AJ23" s="703"/>
      <c r="AK23" s="703" t="s">
        <v>21</v>
      </c>
      <c r="AL23" s="703"/>
      <c r="AM23" s="827"/>
      <c r="AN23" s="827"/>
      <c r="AO23" s="827"/>
      <c r="AP23" s="827"/>
      <c r="AQ23" s="827"/>
      <c r="AR23" s="827"/>
      <c r="AS23" s="827"/>
      <c r="AT23" s="827"/>
      <c r="AU23" s="827"/>
      <c r="AV23" s="827"/>
      <c r="AW23" s="219"/>
      <c r="AX23" s="208"/>
      <c r="AY23" s="206"/>
      <c r="AZ23" s="206"/>
      <c r="BA23" s="206"/>
      <c r="BB23" s="206"/>
    </row>
    <row r="24" spans="1:54" s="2" customFormat="1" ht="14.25" thickTop="1" thickBot="1">
      <c r="A24" s="9"/>
      <c r="S24" s="674">
        <v>15</v>
      </c>
      <c r="T24" s="674"/>
      <c r="U24" s="674">
        <v>14</v>
      </c>
      <c r="V24" s="674"/>
      <c r="W24" s="674">
        <v>13</v>
      </c>
      <c r="X24" s="674"/>
      <c r="Y24" s="674">
        <v>12</v>
      </c>
      <c r="Z24" s="674"/>
      <c r="AA24" s="674">
        <v>11</v>
      </c>
      <c r="AB24" s="674"/>
      <c r="AC24" s="674">
        <v>10</v>
      </c>
      <c r="AD24" s="674"/>
      <c r="AE24" s="674">
        <v>9</v>
      </c>
      <c r="AF24" s="674"/>
      <c r="AG24" s="674">
        <v>8</v>
      </c>
      <c r="AH24" s="674"/>
      <c r="AI24" s="674">
        <v>7</v>
      </c>
      <c r="AJ24" s="674"/>
      <c r="AK24" s="674">
        <v>6</v>
      </c>
      <c r="AL24" s="674"/>
      <c r="AM24" s="674">
        <v>5</v>
      </c>
      <c r="AN24" s="674"/>
      <c r="AO24" s="674">
        <v>4</v>
      </c>
      <c r="AP24" s="674"/>
      <c r="AQ24" s="674">
        <v>3</v>
      </c>
      <c r="AR24" s="674"/>
      <c r="AS24" s="674">
        <v>2</v>
      </c>
      <c r="AT24" s="674"/>
      <c r="AU24" s="680">
        <v>1</v>
      </c>
      <c r="AV24" s="680"/>
      <c r="AW24" s="87"/>
      <c r="AX24" s="10"/>
      <c r="AY24" s="299"/>
      <c r="AZ24" s="299"/>
      <c r="BA24" s="299"/>
      <c r="BB24" s="299"/>
    </row>
    <row r="25" spans="1:54" s="2" customFormat="1" ht="13.5" thickTop="1">
      <c r="A25" s="9"/>
      <c r="AI25" s="88"/>
      <c r="AJ25" s="88"/>
      <c r="AK25" s="74" t="s">
        <v>56</v>
      </c>
      <c r="AL25" s="88"/>
      <c r="AM25" s="88"/>
      <c r="AN25" s="88"/>
      <c r="AO25" s="226"/>
      <c r="AP25" s="226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</row>
    <row r="26" spans="1:54" ht="18.75">
      <c r="A26" s="15" t="s">
        <v>24</v>
      </c>
      <c r="AI26" s="3"/>
      <c r="AP26" s="3"/>
    </row>
    <row r="27" spans="1:54" ht="16.5">
      <c r="A27" s="17" t="s">
        <v>25</v>
      </c>
    </row>
    <row r="28" spans="1:54" ht="13.5" thickBot="1"/>
    <row r="29" spans="1:54" s="2" customFormat="1" ht="20.25" thickTop="1" thickBot="1">
      <c r="A29" s="15" t="s">
        <v>27</v>
      </c>
      <c r="AR29" s="245" t="s">
        <v>28</v>
      </c>
      <c r="AS29" s="246"/>
      <c r="AT29" s="246"/>
      <c r="AU29" s="246"/>
      <c r="AV29" s="247"/>
      <c r="AW29" s="245" t="s">
        <v>29</v>
      </c>
      <c r="AX29" s="246"/>
      <c r="AY29" s="246"/>
      <c r="AZ29" s="246"/>
      <c r="BA29" s="247"/>
    </row>
    <row r="30" spans="1:54" s="2" customFormat="1" ht="13.5" thickTop="1">
      <c r="A30" s="336" t="s">
        <v>30</v>
      </c>
      <c r="B30" s="337"/>
      <c r="C30" s="338"/>
      <c r="D30" s="339" t="s">
        <v>31</v>
      </c>
      <c r="E30" s="340"/>
      <c r="F30" s="340"/>
      <c r="G30" s="340"/>
      <c r="H30" s="341"/>
      <c r="I30" s="342" t="s">
        <v>126</v>
      </c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5"/>
      <c r="X30" s="18" t="s">
        <v>13</v>
      </c>
      <c r="Y30" s="339" t="s">
        <v>33</v>
      </c>
      <c r="Z30" s="340"/>
      <c r="AA30" s="340"/>
      <c r="AB30" s="340"/>
      <c r="AC30" s="341"/>
      <c r="AD30" s="342" t="s">
        <v>158</v>
      </c>
      <c r="AE30" s="517"/>
      <c r="AF30" s="517"/>
      <c r="AG30" s="517"/>
      <c r="AH30" s="517"/>
      <c r="AI30" s="517"/>
      <c r="AJ30" s="517"/>
      <c r="AK30" s="517"/>
      <c r="AL30" s="517"/>
      <c r="AM30" s="517"/>
      <c r="AN30" s="517"/>
      <c r="AO30" s="517"/>
      <c r="AP30" s="517"/>
      <c r="AQ30" s="518"/>
      <c r="AR30" s="346"/>
      <c r="AS30" s="347"/>
      <c r="AT30" s="19" t="s">
        <v>13</v>
      </c>
      <c r="AU30" s="347"/>
      <c r="AV30" s="348"/>
      <c r="AW30" s="643"/>
      <c r="AX30" s="644"/>
      <c r="AY30" s="10" t="s">
        <v>13</v>
      </c>
      <c r="AZ30" s="644"/>
      <c r="BA30" s="645"/>
    </row>
    <row r="31" spans="1:54" s="2" customFormat="1" ht="13.5" thickBot="1">
      <c r="A31" s="349" t="s">
        <v>35</v>
      </c>
      <c r="B31" s="350"/>
      <c r="C31" s="351"/>
      <c r="D31" s="352" t="s">
        <v>36</v>
      </c>
      <c r="E31" s="353"/>
      <c r="F31" s="353"/>
      <c r="G31" s="353"/>
      <c r="H31" s="354"/>
      <c r="I31" s="355" t="s">
        <v>148</v>
      </c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32"/>
      <c r="X31" s="21" t="s">
        <v>13</v>
      </c>
      <c r="Y31" s="352" t="s">
        <v>38</v>
      </c>
      <c r="Z31" s="353"/>
      <c r="AA31" s="353"/>
      <c r="AB31" s="353"/>
      <c r="AC31" s="354"/>
      <c r="AD31" s="355" t="s">
        <v>64</v>
      </c>
      <c r="AE31" s="514"/>
      <c r="AF31" s="514"/>
      <c r="AG31" s="514"/>
      <c r="AH31" s="514"/>
      <c r="AI31" s="514"/>
      <c r="AJ31" s="514"/>
      <c r="AK31" s="514"/>
      <c r="AL31" s="514"/>
      <c r="AM31" s="514"/>
      <c r="AN31" s="514"/>
      <c r="AO31" s="514"/>
      <c r="AP31" s="514"/>
      <c r="AQ31" s="515"/>
      <c r="AR31" s="359"/>
      <c r="AS31" s="360"/>
      <c r="AT31" s="22" t="s">
        <v>13</v>
      </c>
      <c r="AU31" s="360"/>
      <c r="AV31" s="361"/>
      <c r="AW31" s="359"/>
      <c r="AX31" s="360"/>
      <c r="AY31" s="23" t="s">
        <v>13</v>
      </c>
      <c r="AZ31" s="360"/>
      <c r="BA31" s="361"/>
    </row>
    <row r="32" spans="1:54" ht="13.5" thickTop="1"/>
    <row r="33" spans="1:53" ht="13.5" thickBot="1"/>
    <row r="34" spans="1:53" ht="20.25" thickTop="1" thickBot="1">
      <c r="A34" s="1" t="s">
        <v>40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45" t="s">
        <v>28</v>
      </c>
      <c r="AS34" s="246"/>
      <c r="AT34" s="246"/>
      <c r="AU34" s="246"/>
      <c r="AV34" s="247"/>
      <c r="AW34" s="245" t="s">
        <v>29</v>
      </c>
      <c r="AX34" s="246"/>
      <c r="AY34" s="246"/>
      <c r="AZ34" s="246"/>
      <c r="BA34" s="247"/>
    </row>
    <row r="35" spans="1:53" ht="14.25" thickTop="1" thickBot="1">
      <c r="A35" s="365" t="s">
        <v>41</v>
      </c>
      <c r="B35" s="522"/>
      <c r="C35" s="523"/>
      <c r="D35" s="368" t="s">
        <v>42</v>
      </c>
      <c r="E35" s="526"/>
      <c r="F35" s="526"/>
      <c r="G35" s="526"/>
      <c r="H35" s="527"/>
      <c r="I35" s="371" t="s">
        <v>126</v>
      </c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9"/>
      <c r="X35" s="24" t="s">
        <v>13</v>
      </c>
      <c r="Y35" s="368" t="s">
        <v>43</v>
      </c>
      <c r="Z35" s="526"/>
      <c r="AA35" s="526"/>
      <c r="AB35" s="526"/>
      <c r="AC35" s="527"/>
      <c r="AD35" s="371"/>
      <c r="AE35" s="528"/>
      <c r="AF35" s="528"/>
      <c r="AG35" s="528"/>
      <c r="AH35" s="528"/>
      <c r="AI35" s="528"/>
      <c r="AJ35" s="528"/>
      <c r="AK35" s="528"/>
      <c r="AL35" s="528"/>
      <c r="AM35" s="528"/>
      <c r="AN35" s="528"/>
      <c r="AO35" s="528"/>
      <c r="AP35" s="528"/>
      <c r="AQ35" s="530"/>
      <c r="AR35" s="362"/>
      <c r="AS35" s="363"/>
      <c r="AT35" s="25" t="s">
        <v>13</v>
      </c>
      <c r="AU35" s="363"/>
      <c r="AV35" s="364"/>
      <c r="AW35" s="531"/>
      <c r="AX35" s="519"/>
      <c r="AY35" s="22" t="s">
        <v>13</v>
      </c>
      <c r="AZ35" s="519"/>
      <c r="BA35" s="520"/>
    </row>
    <row r="36" spans="1:53" ht="13.5" thickTop="1"/>
  </sheetData>
  <mergeCells count="280">
    <mergeCell ref="AU35:AV35"/>
    <mergeCell ref="AW35:AX35"/>
    <mergeCell ref="AZ35:BA35"/>
    <mergeCell ref="AW31:AX31"/>
    <mergeCell ref="AZ31:BA31"/>
    <mergeCell ref="AR34:AV34"/>
    <mergeCell ref="AW34:BA34"/>
    <mergeCell ref="A35:C35"/>
    <mergeCell ref="D35:H35"/>
    <mergeCell ref="I35:W35"/>
    <mergeCell ref="Y35:AC35"/>
    <mergeCell ref="AD35:AQ35"/>
    <mergeCell ref="AR35:AS35"/>
    <mergeCell ref="AU30:AV30"/>
    <mergeCell ref="AW30:AX30"/>
    <mergeCell ref="AZ30:BA30"/>
    <mergeCell ref="A31:C31"/>
    <mergeCell ref="D31:H31"/>
    <mergeCell ref="I31:W31"/>
    <mergeCell ref="Y31:AC31"/>
    <mergeCell ref="AD31:AQ31"/>
    <mergeCell ref="AR31:AS31"/>
    <mergeCell ref="AU31:AV31"/>
    <mergeCell ref="A30:C30"/>
    <mergeCell ref="D30:H30"/>
    <mergeCell ref="I30:W30"/>
    <mergeCell ref="Y30:AC30"/>
    <mergeCell ref="AD30:AQ30"/>
    <mergeCell ref="AR30:AS30"/>
    <mergeCell ref="AQ24:AR24"/>
    <mergeCell ref="AS24:AT24"/>
    <mergeCell ref="AU24:AV24"/>
    <mergeCell ref="AY24:AZ24"/>
    <mergeCell ref="BA24:BB24"/>
    <mergeCell ref="AR29:AV29"/>
    <mergeCell ref="AW29:BA29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AC23:AD23"/>
    <mergeCell ref="AE23:AF23"/>
    <mergeCell ref="AG23:AH23"/>
    <mergeCell ref="BA22:BB22"/>
    <mergeCell ref="B23:R23"/>
    <mergeCell ref="S23:T23"/>
    <mergeCell ref="U23:V23"/>
    <mergeCell ref="W23:X23"/>
    <mergeCell ref="Y23:Z23"/>
    <mergeCell ref="AA23:AB23"/>
    <mergeCell ref="AI22:AJ22"/>
    <mergeCell ref="AK22:AL22"/>
    <mergeCell ref="AM22:AN22"/>
    <mergeCell ref="AO22:AP22"/>
    <mergeCell ref="AQ22:AR22"/>
    <mergeCell ref="AS22:AT22"/>
    <mergeCell ref="AO23:AP23"/>
    <mergeCell ref="AQ23:AR23"/>
    <mergeCell ref="AS23:AT23"/>
    <mergeCell ref="AU23:AV23"/>
    <mergeCell ref="AI23:AJ23"/>
    <mergeCell ref="AK23:AL23"/>
    <mergeCell ref="AM23:AN23"/>
    <mergeCell ref="B22:R22"/>
    <mergeCell ref="S22:T22"/>
    <mergeCell ref="U22:V22"/>
    <mergeCell ref="W22:X22"/>
    <mergeCell ref="AY21:AZ21"/>
    <mergeCell ref="AC21:AD21"/>
    <mergeCell ref="AE21:AF21"/>
    <mergeCell ref="AG21:AH21"/>
    <mergeCell ref="AI21:AJ21"/>
    <mergeCell ref="AK21:AL21"/>
    <mergeCell ref="AM21:AN21"/>
    <mergeCell ref="AU22:AV22"/>
    <mergeCell ref="AW22:AX22"/>
    <mergeCell ref="AY22:AZ22"/>
    <mergeCell ref="Y22:Z22"/>
    <mergeCell ref="AA22:AB22"/>
    <mergeCell ref="AC22:AD22"/>
    <mergeCell ref="AE22:AF22"/>
    <mergeCell ref="AG22:AH22"/>
    <mergeCell ref="AK19:AL19"/>
    <mergeCell ref="AM19:AN19"/>
    <mergeCell ref="AU20:AV20"/>
    <mergeCell ref="AW20:AX20"/>
    <mergeCell ref="Y20:Z20"/>
    <mergeCell ref="AA20:AB20"/>
    <mergeCell ref="AC20:AD20"/>
    <mergeCell ref="AE20:AF20"/>
    <mergeCell ref="AG20:AH20"/>
    <mergeCell ref="AY20:AZ20"/>
    <mergeCell ref="BA20:BB20"/>
    <mergeCell ref="B21:R21"/>
    <mergeCell ref="S21:T21"/>
    <mergeCell ref="U21:V21"/>
    <mergeCell ref="W21:X21"/>
    <mergeCell ref="Y21:Z21"/>
    <mergeCell ref="AA21:AB21"/>
    <mergeCell ref="AI20:AJ20"/>
    <mergeCell ref="AK20:AL20"/>
    <mergeCell ref="AM20:AN20"/>
    <mergeCell ref="AO20:AP20"/>
    <mergeCell ref="AQ20:AR20"/>
    <mergeCell ref="AS20:AT20"/>
    <mergeCell ref="BA21:BB21"/>
    <mergeCell ref="AO21:AP21"/>
    <mergeCell ref="AQ21:AR21"/>
    <mergeCell ref="AS21:AT21"/>
    <mergeCell ref="AU21:AV21"/>
    <mergeCell ref="AW21:AX21"/>
    <mergeCell ref="B20:R20"/>
    <mergeCell ref="S20:T20"/>
    <mergeCell ref="U20:V20"/>
    <mergeCell ref="W20:X20"/>
    <mergeCell ref="AY18:AZ18"/>
    <mergeCell ref="BA18:BB18"/>
    <mergeCell ref="S19:T19"/>
    <mergeCell ref="U19:V19"/>
    <mergeCell ref="W19:X19"/>
    <mergeCell ref="Y19:Z19"/>
    <mergeCell ref="AA19:AB19"/>
    <mergeCell ref="AI18:AJ18"/>
    <mergeCell ref="AK18:AL18"/>
    <mergeCell ref="AM18:AN18"/>
    <mergeCell ref="AO18:AP18"/>
    <mergeCell ref="AQ18:AR18"/>
    <mergeCell ref="AS18:AT18"/>
    <mergeCell ref="BA19:BB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BA17:BB17"/>
    <mergeCell ref="B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AU18:AV18"/>
    <mergeCell ref="AW18:AX18"/>
    <mergeCell ref="AR15:AV15"/>
    <mergeCell ref="AW15:AX15"/>
    <mergeCell ref="AY15:AZ15"/>
    <mergeCell ref="S16:AD16"/>
    <mergeCell ref="A17:R17"/>
    <mergeCell ref="S17:T17"/>
    <mergeCell ref="U17:V17"/>
    <mergeCell ref="W17:X17"/>
    <mergeCell ref="Y17:Z17"/>
    <mergeCell ref="AA17:AB17"/>
    <mergeCell ref="AK14:AL14"/>
    <mergeCell ref="AM14:AN14"/>
    <mergeCell ref="AP14:AQ14"/>
    <mergeCell ref="AW14:AX14"/>
    <mergeCell ref="AY14:AZ14"/>
    <mergeCell ref="BA14:BB14"/>
    <mergeCell ref="AY13:AZ13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AF13:AG13"/>
    <mergeCell ref="AH13:AI13"/>
    <mergeCell ref="AK13:AL13"/>
    <mergeCell ref="AR13:AS13"/>
    <mergeCell ref="AU13:AV13"/>
    <mergeCell ref="AW13:AX13"/>
    <mergeCell ref="B13:R13"/>
    <mergeCell ref="S13:T13"/>
    <mergeCell ref="V13:W13"/>
    <mergeCell ref="X13:Y13"/>
    <mergeCell ref="AA13:AB13"/>
    <mergeCell ref="AC13:AD13"/>
    <mergeCell ref="AP12:AQ12"/>
    <mergeCell ref="AR12:AS12"/>
    <mergeCell ref="AU12:AV12"/>
    <mergeCell ref="AW12:AX12"/>
    <mergeCell ref="AY12:AZ12"/>
    <mergeCell ref="BA12:BB12"/>
    <mergeCell ref="AY11:AZ11"/>
    <mergeCell ref="BA11:BB11"/>
    <mergeCell ref="B12:R12"/>
    <mergeCell ref="S12:T12"/>
    <mergeCell ref="V12:W12"/>
    <mergeCell ref="X12:Y12"/>
    <mergeCell ref="AA12:AB12"/>
    <mergeCell ref="AC12:AD12"/>
    <mergeCell ref="AF12:AG12"/>
    <mergeCell ref="AM12:AN12"/>
    <mergeCell ref="AK11:AL11"/>
    <mergeCell ref="AM11:AN11"/>
    <mergeCell ref="AP11:AQ11"/>
    <mergeCell ref="AR11:AS11"/>
    <mergeCell ref="AU11:AV11"/>
    <mergeCell ref="AW11:AX11"/>
    <mergeCell ref="B11:R11"/>
    <mergeCell ref="S11:T11"/>
    <mergeCell ref="V11:W11"/>
    <mergeCell ref="X11:Y11"/>
    <mergeCell ref="AA11:AB11"/>
    <mergeCell ref="AH11:AI11"/>
    <mergeCell ref="AP10:AQ10"/>
    <mergeCell ref="AR10:AS10"/>
    <mergeCell ref="AU10:AV10"/>
    <mergeCell ref="AW10:AX10"/>
    <mergeCell ref="AY10:AZ10"/>
    <mergeCell ref="BA10:BB10"/>
    <mergeCell ref="AY9:AZ9"/>
    <mergeCell ref="BA9:BB9"/>
    <mergeCell ref="S10:T10"/>
    <mergeCell ref="V10:W10"/>
    <mergeCell ref="AC10:AD10"/>
    <mergeCell ref="AF10:AG10"/>
    <mergeCell ref="AH10:AI10"/>
    <mergeCell ref="AK10:AL10"/>
    <mergeCell ref="AM10:AN10"/>
    <mergeCell ref="AK9:AL9"/>
    <mergeCell ref="AM9:AN9"/>
    <mergeCell ref="AP9:AQ9"/>
    <mergeCell ref="AR9:AS9"/>
    <mergeCell ref="AU9:AV9"/>
    <mergeCell ref="AW9:AX9"/>
    <mergeCell ref="B9:R9"/>
    <mergeCell ref="X9:Y9"/>
    <mergeCell ref="AA9:AB9"/>
    <mergeCell ref="AC9:AD9"/>
    <mergeCell ref="AF9:AG9"/>
    <mergeCell ref="AH9:AI9"/>
    <mergeCell ref="A8:R8"/>
    <mergeCell ref="S8:W8"/>
    <mergeCell ref="X8:AB8"/>
    <mergeCell ref="AC8:AG8"/>
    <mergeCell ref="AH8:AL8"/>
    <mergeCell ref="A1:BB1"/>
    <mergeCell ref="A2:BB2"/>
    <mergeCell ref="A3:BB3"/>
    <mergeCell ref="A4:BB4"/>
    <mergeCell ref="A5:BB5"/>
    <mergeCell ref="A6:BB6"/>
    <mergeCell ref="AR8:AV8"/>
    <mergeCell ref="AW8:AX8"/>
    <mergeCell ref="AY8:AZ8"/>
    <mergeCell ref="BA8:BB8"/>
    <mergeCell ref="AM8:AQ8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11">
    <tabColor rgb="FFFFC000"/>
  </sheetPr>
  <dimension ref="A1:BB54"/>
  <sheetViews>
    <sheetView showGridLines="0" topLeftCell="A29" workbookViewId="0" xr3:uid="{33642244-9AC9-5136-AF77-195C889548CE}">
      <selection activeCell="BC43" sqref="BC43"/>
    </sheetView>
  </sheetViews>
  <sheetFormatPr defaultRowHeight="12.75"/>
  <cols>
    <col min="1" max="1" width="3" customWidth="1"/>
    <col min="2" max="53" width="1.7109375" customWidth="1"/>
  </cols>
  <sheetData>
    <row r="1" spans="1:54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</row>
    <row r="2" spans="1:54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</row>
    <row r="3" spans="1:54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</row>
    <row r="4" spans="1:54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</row>
    <row r="5" spans="1:54" ht="8.25" customHeight="1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</row>
    <row r="6" spans="1:54" ht="21.75" customHeight="1">
      <c r="A6" s="243" t="s">
        <v>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</row>
    <row r="7" spans="1:54" ht="19.5" thickBot="1">
      <c r="A7" s="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6" t="s">
        <v>159</v>
      </c>
      <c r="AC7" s="2"/>
      <c r="AD7" s="2"/>
      <c r="AE7" s="2"/>
      <c r="AF7" s="2"/>
      <c r="AG7" s="16"/>
      <c r="AH7" s="16"/>
      <c r="AI7" s="16"/>
      <c r="AJ7" s="16"/>
      <c r="AK7" s="16"/>
      <c r="AL7" s="16"/>
      <c r="AM7" s="2"/>
      <c r="AN7" s="2"/>
      <c r="AO7" s="31"/>
      <c r="AP7" s="2"/>
      <c r="AQ7" s="2"/>
      <c r="AR7" s="16"/>
      <c r="AS7" s="2"/>
      <c r="AT7" s="31"/>
      <c r="AU7" s="2"/>
      <c r="AV7" s="2"/>
      <c r="AW7" s="31"/>
      <c r="AX7" s="2"/>
      <c r="AY7" s="2"/>
      <c r="AZ7" s="2"/>
      <c r="BA7" s="2"/>
    </row>
    <row r="8" spans="1:54" s="2" customFormat="1" ht="14.25" thickTop="1" thickBot="1">
      <c r="A8" s="245" t="s">
        <v>60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7"/>
      <c r="S8" s="4">
        <v>1</v>
      </c>
      <c r="T8" s="5"/>
      <c r="U8" s="5"/>
      <c r="V8" s="5"/>
      <c r="W8" s="5"/>
      <c r="X8" s="6">
        <v>2</v>
      </c>
      <c r="Y8" s="5"/>
      <c r="Z8" s="5"/>
      <c r="AA8" s="5"/>
      <c r="AB8" s="5"/>
      <c r="AC8" s="6">
        <v>3</v>
      </c>
      <c r="AD8" s="5"/>
      <c r="AE8" s="5"/>
      <c r="AF8" s="5"/>
      <c r="AG8" s="5"/>
      <c r="AH8" s="6">
        <v>4</v>
      </c>
      <c r="AI8" s="5"/>
      <c r="AJ8" s="5"/>
      <c r="AK8" s="5"/>
      <c r="AL8" s="5"/>
      <c r="AM8" s="6">
        <v>5</v>
      </c>
      <c r="AN8" s="5"/>
      <c r="AO8" s="5"/>
      <c r="AP8" s="5"/>
      <c r="AQ8" s="8"/>
      <c r="AR8" s="248" t="s">
        <v>9</v>
      </c>
      <c r="AS8" s="249"/>
      <c r="AT8" s="248" t="s">
        <v>10</v>
      </c>
      <c r="AU8" s="249"/>
      <c r="AV8" s="248" t="s">
        <v>11</v>
      </c>
      <c r="AW8" s="249"/>
      <c r="AX8" s="210"/>
      <c r="AY8" s="250"/>
      <c r="AZ8" s="250"/>
    </row>
    <row r="9" spans="1:54" s="2" customFormat="1" ht="13.5" thickTop="1">
      <c r="A9" s="33">
        <v>1</v>
      </c>
      <c r="B9" s="251" t="s">
        <v>151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3"/>
      <c r="S9" s="98"/>
      <c r="T9" s="99"/>
      <c r="U9" s="99"/>
      <c r="V9" s="99"/>
      <c r="W9" s="99"/>
      <c r="X9" s="835">
        <v>2</v>
      </c>
      <c r="Y9" s="836"/>
      <c r="Z9" s="163" t="s">
        <v>13</v>
      </c>
      <c r="AA9" s="836">
        <v>2</v>
      </c>
      <c r="AB9" s="837"/>
      <c r="AC9" s="557">
        <v>0</v>
      </c>
      <c r="AD9" s="558"/>
      <c r="AE9" s="167" t="s">
        <v>13</v>
      </c>
      <c r="AF9" s="558">
        <v>6</v>
      </c>
      <c r="AG9" s="559"/>
      <c r="AH9" s="838">
        <v>8</v>
      </c>
      <c r="AI9" s="839"/>
      <c r="AJ9" s="164" t="s">
        <v>13</v>
      </c>
      <c r="AK9" s="839">
        <v>1</v>
      </c>
      <c r="AL9" s="840"/>
      <c r="AM9" s="257">
        <v>3</v>
      </c>
      <c r="AN9" s="258"/>
      <c r="AO9" s="140" t="s">
        <v>13</v>
      </c>
      <c r="AP9" s="258">
        <v>4</v>
      </c>
      <c r="AQ9" s="379"/>
      <c r="AR9" s="273">
        <f>SUM(D9+I9+N9+S9+X9+AC9+AH9+AM9)</f>
        <v>13</v>
      </c>
      <c r="AS9" s="274"/>
      <c r="AT9" s="273">
        <f>SUM(G9+L9+Q9+V9+AA9+AF9+AK9+AP9)</f>
        <v>13</v>
      </c>
      <c r="AU9" s="274"/>
      <c r="AV9" s="260">
        <v>4</v>
      </c>
      <c r="AW9" s="261"/>
      <c r="AX9" s="212"/>
      <c r="AY9" s="262"/>
      <c r="AZ9" s="262"/>
    </row>
    <row r="10" spans="1:54" s="2" customFormat="1">
      <c r="A10" s="34">
        <v>2</v>
      </c>
      <c r="B10" s="263" t="s">
        <v>14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1"/>
      <c r="S10" s="831">
        <v>2</v>
      </c>
      <c r="T10" s="832"/>
      <c r="U10" s="161" t="s">
        <v>13</v>
      </c>
      <c r="V10" s="832">
        <v>2</v>
      </c>
      <c r="W10" s="833"/>
      <c r="X10" s="42"/>
      <c r="Y10" s="43"/>
      <c r="Z10" s="43"/>
      <c r="AA10" s="43"/>
      <c r="AB10" s="43"/>
      <c r="AC10" s="564">
        <v>0</v>
      </c>
      <c r="AD10" s="565"/>
      <c r="AE10" s="159" t="s">
        <v>13</v>
      </c>
      <c r="AF10" s="565">
        <v>3</v>
      </c>
      <c r="AG10" s="566"/>
      <c r="AH10" s="563">
        <v>4</v>
      </c>
      <c r="AI10" s="561"/>
      <c r="AJ10" s="158" t="s">
        <v>13</v>
      </c>
      <c r="AK10" s="561">
        <v>0</v>
      </c>
      <c r="AL10" s="562"/>
      <c r="AM10" s="563">
        <v>6</v>
      </c>
      <c r="AN10" s="561"/>
      <c r="AO10" s="158" t="s">
        <v>13</v>
      </c>
      <c r="AP10" s="561">
        <v>3</v>
      </c>
      <c r="AQ10" s="841"/>
      <c r="AR10" s="276">
        <f>SUM(D10+I10+N10+S10+X10+AC10+AH10+AM10)</f>
        <v>12</v>
      </c>
      <c r="AS10" s="277"/>
      <c r="AT10" s="276">
        <f>SUM(G10+L10+Q10+V10+AA10+AF10+AK10+AP10)</f>
        <v>8</v>
      </c>
      <c r="AU10" s="277"/>
      <c r="AV10" s="278">
        <v>7</v>
      </c>
      <c r="AW10" s="279"/>
      <c r="AX10" s="212"/>
      <c r="AY10" s="262"/>
      <c r="AZ10" s="262"/>
    </row>
    <row r="11" spans="1:54" s="2" customFormat="1">
      <c r="A11" s="34">
        <v>3</v>
      </c>
      <c r="B11" s="263" t="s">
        <v>148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5"/>
      <c r="S11" s="560">
        <v>6</v>
      </c>
      <c r="T11" s="561"/>
      <c r="U11" s="158" t="s">
        <v>13</v>
      </c>
      <c r="V11" s="561">
        <v>0</v>
      </c>
      <c r="W11" s="562"/>
      <c r="X11" s="563">
        <v>3</v>
      </c>
      <c r="Y11" s="561"/>
      <c r="Z11" s="158" t="s">
        <v>13</v>
      </c>
      <c r="AA11" s="561">
        <v>0</v>
      </c>
      <c r="AB11" s="562"/>
      <c r="AC11" s="42"/>
      <c r="AD11" s="43"/>
      <c r="AE11" s="43"/>
      <c r="AF11" s="43"/>
      <c r="AG11" s="43"/>
      <c r="AH11" s="376">
        <v>14</v>
      </c>
      <c r="AI11" s="377"/>
      <c r="AJ11" s="96" t="s">
        <v>13</v>
      </c>
      <c r="AK11" s="377">
        <v>0</v>
      </c>
      <c r="AL11" s="378"/>
      <c r="AM11" s="285">
        <v>4</v>
      </c>
      <c r="AN11" s="283"/>
      <c r="AO11" s="125" t="s">
        <v>13</v>
      </c>
      <c r="AP11" s="283">
        <v>3</v>
      </c>
      <c r="AQ11" s="286"/>
      <c r="AR11" s="276">
        <f>SUM(D11+I11+N11+S11+X11+AC11+AH11+AM11)</f>
        <v>27</v>
      </c>
      <c r="AS11" s="277"/>
      <c r="AT11" s="276">
        <f>SUM(G11+L11+Q11+V11+AA11+AF11+AK11+AP11)</f>
        <v>3</v>
      </c>
      <c r="AU11" s="277"/>
      <c r="AV11" s="278">
        <v>12</v>
      </c>
      <c r="AW11" s="279"/>
      <c r="AX11" s="212"/>
      <c r="AY11" s="262"/>
      <c r="AZ11" s="262"/>
    </row>
    <row r="12" spans="1:54" s="2" customFormat="1">
      <c r="A12" s="34">
        <v>4</v>
      </c>
      <c r="B12" s="263" t="s">
        <v>153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1"/>
      <c r="S12" s="834">
        <v>1</v>
      </c>
      <c r="T12" s="565"/>
      <c r="U12" s="159" t="s">
        <v>13</v>
      </c>
      <c r="V12" s="565">
        <v>8</v>
      </c>
      <c r="W12" s="566"/>
      <c r="X12" s="564">
        <v>0</v>
      </c>
      <c r="Y12" s="565"/>
      <c r="Z12" s="159" t="s">
        <v>13</v>
      </c>
      <c r="AA12" s="565">
        <v>4</v>
      </c>
      <c r="AB12" s="566"/>
      <c r="AC12" s="376">
        <v>0</v>
      </c>
      <c r="AD12" s="377"/>
      <c r="AE12" s="96" t="s">
        <v>13</v>
      </c>
      <c r="AF12" s="377">
        <v>1</v>
      </c>
      <c r="AG12" s="378"/>
      <c r="AH12" s="42"/>
      <c r="AI12" s="43"/>
      <c r="AJ12" s="43"/>
      <c r="AK12" s="43"/>
      <c r="AL12" s="43"/>
      <c r="AM12" s="564">
        <v>0</v>
      </c>
      <c r="AN12" s="565"/>
      <c r="AO12" s="159" t="s">
        <v>17</v>
      </c>
      <c r="AP12" s="565">
        <v>1</v>
      </c>
      <c r="AQ12" s="842"/>
      <c r="AR12" s="276">
        <f>SUM(D12+I12+N12+S12+X12+AC12+AH12+AM12)</f>
        <v>1</v>
      </c>
      <c r="AS12" s="277"/>
      <c r="AT12" s="276">
        <f>SUM(G12+L12+Q12+V12+AA12+AF12+AK12+AP12)</f>
        <v>14</v>
      </c>
      <c r="AU12" s="277"/>
      <c r="AV12" s="278">
        <v>0</v>
      </c>
      <c r="AW12" s="279"/>
      <c r="AX12" s="212"/>
      <c r="AY12" s="262"/>
      <c r="AZ12" s="262"/>
    </row>
    <row r="13" spans="1:54" s="2" customFormat="1" ht="13.5" thickBot="1">
      <c r="A13" s="53">
        <v>5</v>
      </c>
      <c r="B13" s="305" t="s">
        <v>157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7"/>
      <c r="S13" s="383">
        <v>4</v>
      </c>
      <c r="T13" s="312"/>
      <c r="U13" s="132" t="s">
        <v>13</v>
      </c>
      <c r="V13" s="312">
        <v>3</v>
      </c>
      <c r="W13" s="313"/>
      <c r="X13" s="828">
        <v>3</v>
      </c>
      <c r="Y13" s="829"/>
      <c r="Z13" s="162" t="s">
        <v>13</v>
      </c>
      <c r="AA13" s="829">
        <v>6</v>
      </c>
      <c r="AB13" s="830"/>
      <c r="AC13" s="288">
        <v>3</v>
      </c>
      <c r="AD13" s="289"/>
      <c r="AE13" s="177" t="s">
        <v>13</v>
      </c>
      <c r="AF13" s="289">
        <v>4</v>
      </c>
      <c r="AG13" s="290"/>
      <c r="AH13" s="570">
        <v>1</v>
      </c>
      <c r="AI13" s="567"/>
      <c r="AJ13" s="165" t="s">
        <v>13</v>
      </c>
      <c r="AK13" s="567">
        <v>0</v>
      </c>
      <c r="AL13" s="568"/>
      <c r="AM13" s="44"/>
      <c r="AN13" s="45"/>
      <c r="AO13" s="45"/>
      <c r="AP13" s="45"/>
      <c r="AQ13" s="46"/>
      <c r="AR13" s="291">
        <f>SUM(D13+I13+N13+S13+X13+AC13+AH13+AM13)</f>
        <v>11</v>
      </c>
      <c r="AS13" s="292"/>
      <c r="AT13" s="291">
        <f>SUM(G13+L13+Q13+V13+AA13+AF13+AK13+AP13)</f>
        <v>13</v>
      </c>
      <c r="AU13" s="292"/>
      <c r="AV13" s="297">
        <v>6</v>
      </c>
      <c r="AW13" s="298"/>
      <c r="AX13" s="212"/>
      <c r="AY13" s="262"/>
      <c r="AZ13" s="262"/>
    </row>
    <row r="14" spans="1:54" s="2" customFormat="1" ht="14.25" thickTop="1" thickBot="1">
      <c r="A14" s="9"/>
      <c r="N14" s="10"/>
      <c r="S14" s="10"/>
      <c r="X14" s="10"/>
      <c r="AC14" s="10"/>
      <c r="AH14" s="10"/>
      <c r="AM14" s="300" t="s">
        <v>19</v>
      </c>
      <c r="AN14" s="301"/>
      <c r="AO14" s="301"/>
      <c r="AP14" s="301"/>
      <c r="AQ14" s="302"/>
      <c r="AR14" s="303">
        <f>SUM(AR9:AR13)</f>
        <v>64</v>
      </c>
      <c r="AS14" s="304"/>
      <c r="AT14" s="303">
        <f>SUM(AT9:AT13)</f>
        <v>51</v>
      </c>
      <c r="AU14" s="304"/>
      <c r="AV14" s="71"/>
      <c r="AW14" s="72"/>
      <c r="AX14" s="211"/>
      <c r="AY14" s="287"/>
      <c r="AZ14" s="287"/>
    </row>
    <row r="15" spans="1:54" s="2" customFormat="1" ht="3" customHeight="1" thickTop="1" thickBo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93" t="s">
        <v>20</v>
      </c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B15" s="2">
        <v>1</v>
      </c>
    </row>
    <row r="16" spans="1:54" s="2" customFormat="1" ht="14.25" thickTop="1" thickBot="1">
      <c r="A16" s="245" t="s">
        <v>60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7"/>
      <c r="S16" s="294">
        <v>1</v>
      </c>
      <c r="T16" s="295"/>
      <c r="U16" s="296">
        <v>2</v>
      </c>
      <c r="V16" s="295"/>
      <c r="W16" s="296">
        <v>3</v>
      </c>
      <c r="X16" s="295"/>
      <c r="Y16" s="296">
        <v>4</v>
      </c>
      <c r="Z16" s="295"/>
      <c r="AA16" s="296">
        <v>5</v>
      </c>
      <c r="AB16" s="295"/>
      <c r="AC16" s="296">
        <v>6</v>
      </c>
      <c r="AD16" s="295"/>
      <c r="AE16" s="296">
        <v>7</v>
      </c>
      <c r="AF16" s="295"/>
      <c r="AG16" s="296">
        <v>8</v>
      </c>
      <c r="AH16" s="295"/>
      <c r="AI16" s="296">
        <v>9</v>
      </c>
      <c r="AJ16" s="295"/>
      <c r="AK16" s="296">
        <v>10</v>
      </c>
      <c r="AL16" s="295"/>
      <c r="AM16" s="296">
        <v>11</v>
      </c>
      <c r="AN16" s="295"/>
      <c r="AO16" s="296">
        <v>12</v>
      </c>
      <c r="AP16" s="316"/>
      <c r="AQ16" s="299"/>
      <c r="AR16" s="299"/>
      <c r="AS16" s="299"/>
      <c r="AT16" s="299"/>
      <c r="AU16" s="299"/>
      <c r="AV16" s="299"/>
      <c r="AW16" s="250"/>
      <c r="AX16" s="250"/>
      <c r="AY16" s="299"/>
      <c r="AZ16" s="299"/>
    </row>
    <row r="17" spans="1:53" s="2" customFormat="1" ht="13.5" thickTop="1">
      <c r="A17" s="33">
        <v>1</v>
      </c>
      <c r="B17" s="251" t="s">
        <v>151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3"/>
      <c r="S17" s="314" t="s">
        <v>21</v>
      </c>
      <c r="T17" s="315"/>
      <c r="U17" s="315" t="s">
        <v>21</v>
      </c>
      <c r="V17" s="315"/>
      <c r="W17" s="315" t="s">
        <v>21</v>
      </c>
      <c r="X17" s="315"/>
      <c r="Y17" s="315" t="s">
        <v>21</v>
      </c>
      <c r="Z17" s="315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9"/>
      <c r="AQ17" s="320"/>
      <c r="AR17" s="320"/>
      <c r="AS17" s="320"/>
      <c r="AT17" s="320"/>
      <c r="AU17" s="320"/>
      <c r="AV17" s="320"/>
      <c r="AW17" s="321"/>
      <c r="AX17" s="321"/>
      <c r="AY17" s="317"/>
      <c r="AZ17" s="317"/>
    </row>
    <row r="18" spans="1:53" s="2" customFormat="1">
      <c r="A18" s="34">
        <v>2</v>
      </c>
      <c r="B18" s="263" t="s">
        <v>14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1"/>
      <c r="S18" s="325" t="s">
        <v>21</v>
      </c>
      <c r="T18" s="326"/>
      <c r="U18" s="327" t="s">
        <v>21</v>
      </c>
      <c r="V18" s="326"/>
      <c r="W18" s="327" t="s">
        <v>21</v>
      </c>
      <c r="X18" s="326"/>
      <c r="Y18" s="327" t="s">
        <v>21</v>
      </c>
      <c r="Z18" s="326"/>
      <c r="AA18" s="327" t="s">
        <v>21</v>
      </c>
      <c r="AB18" s="326"/>
      <c r="AC18" s="327" t="s">
        <v>21</v>
      </c>
      <c r="AD18" s="326"/>
      <c r="AE18" s="327" t="s">
        <v>21</v>
      </c>
      <c r="AF18" s="326"/>
      <c r="AG18" s="324"/>
      <c r="AH18" s="323"/>
      <c r="AI18" s="324"/>
      <c r="AJ18" s="323"/>
      <c r="AK18" s="324"/>
      <c r="AL18" s="323"/>
      <c r="AM18" s="324"/>
      <c r="AN18" s="323"/>
      <c r="AO18" s="324"/>
      <c r="AP18" s="328"/>
      <c r="AQ18" s="320"/>
      <c r="AR18" s="320"/>
      <c r="AS18" s="320"/>
      <c r="AT18" s="320"/>
      <c r="AU18" s="320"/>
      <c r="AV18" s="320"/>
      <c r="AW18" s="321"/>
      <c r="AX18" s="321"/>
      <c r="AY18" s="320"/>
      <c r="AZ18" s="320"/>
    </row>
    <row r="19" spans="1:53" s="2" customFormat="1">
      <c r="A19" s="34">
        <v>3</v>
      </c>
      <c r="B19" s="263" t="s">
        <v>148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5"/>
      <c r="S19" s="325" t="s">
        <v>21</v>
      </c>
      <c r="T19" s="326"/>
      <c r="U19" s="327" t="s">
        <v>21</v>
      </c>
      <c r="V19" s="326"/>
      <c r="W19" s="327" t="s">
        <v>21</v>
      </c>
      <c r="X19" s="326"/>
      <c r="Y19" s="327" t="s">
        <v>21</v>
      </c>
      <c r="Z19" s="326"/>
      <c r="AA19" s="327" t="s">
        <v>21</v>
      </c>
      <c r="AB19" s="326"/>
      <c r="AC19" s="327" t="s">
        <v>21</v>
      </c>
      <c r="AD19" s="326"/>
      <c r="AE19" s="327" t="s">
        <v>21</v>
      </c>
      <c r="AF19" s="326"/>
      <c r="AG19" s="327" t="s">
        <v>21</v>
      </c>
      <c r="AH19" s="326"/>
      <c r="AI19" s="327" t="s">
        <v>21</v>
      </c>
      <c r="AJ19" s="326"/>
      <c r="AK19" s="327" t="s">
        <v>21</v>
      </c>
      <c r="AL19" s="326"/>
      <c r="AM19" s="327" t="s">
        <v>21</v>
      </c>
      <c r="AN19" s="326"/>
      <c r="AO19" s="327" t="s">
        <v>21</v>
      </c>
      <c r="AP19" s="329"/>
      <c r="AQ19" s="320"/>
      <c r="AR19" s="320"/>
      <c r="AS19" s="320"/>
      <c r="AT19" s="320"/>
      <c r="AU19" s="320"/>
      <c r="AV19" s="320"/>
      <c r="AW19" s="321"/>
      <c r="AX19" s="321"/>
      <c r="AY19" s="320"/>
      <c r="AZ19" s="320"/>
    </row>
    <row r="20" spans="1:53" s="2" customFormat="1">
      <c r="A20" s="34">
        <v>4</v>
      </c>
      <c r="B20" s="263" t="s">
        <v>153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1"/>
      <c r="S20" s="322"/>
      <c r="T20" s="323"/>
      <c r="U20" s="324"/>
      <c r="V20" s="323"/>
      <c r="W20" s="324"/>
      <c r="X20" s="323"/>
      <c r="Y20" s="324"/>
      <c r="Z20" s="323"/>
      <c r="AA20" s="324"/>
      <c r="AB20" s="323"/>
      <c r="AC20" s="324"/>
      <c r="AD20" s="323"/>
      <c r="AE20" s="324"/>
      <c r="AF20" s="323"/>
      <c r="AG20" s="324"/>
      <c r="AH20" s="323"/>
      <c r="AI20" s="324"/>
      <c r="AJ20" s="323"/>
      <c r="AK20" s="324"/>
      <c r="AL20" s="323"/>
      <c r="AM20" s="324"/>
      <c r="AN20" s="323"/>
      <c r="AO20" s="324"/>
      <c r="AP20" s="328"/>
      <c r="AQ20" s="320"/>
      <c r="AR20" s="320"/>
      <c r="AS20" s="320"/>
      <c r="AT20" s="320"/>
      <c r="AU20" s="320"/>
      <c r="AV20" s="320"/>
      <c r="AW20" s="321"/>
      <c r="AX20" s="321"/>
      <c r="AY20" s="320"/>
      <c r="AZ20" s="320"/>
    </row>
    <row r="21" spans="1:53" s="2" customFormat="1" ht="13.5" thickBot="1">
      <c r="A21" s="53">
        <v>5</v>
      </c>
      <c r="B21" s="305" t="s">
        <v>157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7"/>
      <c r="S21" s="330" t="s">
        <v>21</v>
      </c>
      <c r="T21" s="331"/>
      <c r="U21" s="332" t="s">
        <v>21</v>
      </c>
      <c r="V21" s="331"/>
      <c r="W21" s="332" t="s">
        <v>21</v>
      </c>
      <c r="X21" s="331"/>
      <c r="Y21" s="332" t="s">
        <v>21</v>
      </c>
      <c r="Z21" s="331"/>
      <c r="AA21" s="332" t="s">
        <v>21</v>
      </c>
      <c r="AB21" s="331"/>
      <c r="AC21" s="332" t="s">
        <v>21</v>
      </c>
      <c r="AD21" s="331"/>
      <c r="AE21" s="333"/>
      <c r="AF21" s="334"/>
      <c r="AG21" s="333"/>
      <c r="AH21" s="334"/>
      <c r="AI21" s="333"/>
      <c r="AJ21" s="334"/>
      <c r="AK21" s="333"/>
      <c r="AL21" s="334"/>
      <c r="AM21" s="333"/>
      <c r="AN21" s="334"/>
      <c r="AO21" s="333"/>
      <c r="AP21" s="335"/>
      <c r="AQ21" s="320"/>
      <c r="AR21" s="320"/>
      <c r="AS21" s="320"/>
      <c r="AT21" s="320"/>
      <c r="AU21" s="320"/>
      <c r="AV21" s="320"/>
      <c r="AW21" s="321"/>
      <c r="AX21" s="321"/>
      <c r="AY21" s="320"/>
      <c r="AZ21" s="320"/>
    </row>
    <row r="22" spans="1:53" s="2" customFormat="1" ht="14.25" thickTop="1" thickBot="1">
      <c r="A22" s="9"/>
      <c r="S22" s="294">
        <v>12</v>
      </c>
      <c r="T22" s="295"/>
      <c r="U22" s="296">
        <v>11</v>
      </c>
      <c r="V22" s="295"/>
      <c r="W22" s="296">
        <v>10</v>
      </c>
      <c r="X22" s="295"/>
      <c r="Y22" s="296">
        <v>9</v>
      </c>
      <c r="Z22" s="295"/>
      <c r="AA22" s="296">
        <v>8</v>
      </c>
      <c r="AB22" s="295"/>
      <c r="AC22" s="296">
        <v>7</v>
      </c>
      <c r="AD22" s="295"/>
      <c r="AE22" s="296">
        <v>6</v>
      </c>
      <c r="AF22" s="295"/>
      <c r="AG22" s="296">
        <v>5</v>
      </c>
      <c r="AH22" s="295"/>
      <c r="AI22" s="296">
        <v>4</v>
      </c>
      <c r="AJ22" s="295"/>
      <c r="AK22" s="296">
        <v>3</v>
      </c>
      <c r="AL22" s="295"/>
      <c r="AM22" s="296">
        <v>2</v>
      </c>
      <c r="AN22" s="295"/>
      <c r="AO22" s="296">
        <v>1</v>
      </c>
      <c r="AP22" s="316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</row>
    <row r="23" spans="1:53" ht="13.5" thickTop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73"/>
      <c r="AJ23" s="73"/>
      <c r="AK23" s="32" t="s">
        <v>23</v>
      </c>
      <c r="AL23" s="73"/>
      <c r="AM23" s="73"/>
      <c r="AN23" s="73"/>
      <c r="AO23" s="2"/>
      <c r="AP23" s="2"/>
      <c r="AQ23" s="55"/>
      <c r="AR23" s="2"/>
      <c r="AS23" s="2"/>
      <c r="AT23" s="2"/>
      <c r="AU23" s="2"/>
      <c r="AV23" s="2"/>
      <c r="AW23" s="55"/>
      <c r="AX23" s="2"/>
      <c r="AY23" s="2"/>
      <c r="AZ23" s="2"/>
    </row>
    <row r="24" spans="1:53" s="2" customFormat="1" ht="13.5" thickBot="1">
      <c r="A24" s="9"/>
      <c r="AI24" s="226"/>
      <c r="AJ24" s="226"/>
      <c r="AK24" s="74"/>
      <c r="AL24" s="226"/>
      <c r="AM24" s="226"/>
      <c r="AN24" s="226"/>
      <c r="AO24" s="226"/>
      <c r="AP24" s="226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</row>
    <row r="25" spans="1:53" ht="14.25" thickTop="1" thickBot="1">
      <c r="A25" s="245" t="s">
        <v>61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7"/>
      <c r="U25" s="521">
        <v>1</v>
      </c>
      <c r="V25" s="522"/>
      <c r="W25" s="522"/>
      <c r="X25" s="522"/>
      <c r="Y25" s="523"/>
      <c r="Z25" s="524">
        <v>2</v>
      </c>
      <c r="AA25" s="522"/>
      <c r="AB25" s="522"/>
      <c r="AC25" s="522"/>
      <c r="AD25" s="523"/>
      <c r="AE25" s="524">
        <v>3</v>
      </c>
      <c r="AF25" s="522"/>
      <c r="AG25" s="522"/>
      <c r="AH25" s="522"/>
      <c r="AI25" s="523"/>
      <c r="AJ25" s="524">
        <v>4</v>
      </c>
      <c r="AK25" s="522"/>
      <c r="AL25" s="522"/>
      <c r="AM25" s="522"/>
      <c r="AN25" s="523"/>
      <c r="AO25" s="248" t="s">
        <v>9</v>
      </c>
      <c r="AP25" s="249"/>
      <c r="AQ25" s="248" t="s">
        <v>10</v>
      </c>
      <c r="AR25" s="249"/>
      <c r="AS25" s="248" t="s">
        <v>11</v>
      </c>
      <c r="AT25" s="249"/>
      <c r="AU25" s="525"/>
      <c r="AV25" s="250"/>
      <c r="AW25" s="76"/>
      <c r="AX25" s="76"/>
      <c r="AY25" s="76"/>
      <c r="AZ25" s="76"/>
      <c r="BA25" s="76"/>
    </row>
    <row r="26" spans="1:53" ht="13.5" thickTop="1">
      <c r="A26" s="33">
        <v>1</v>
      </c>
      <c r="B26" s="251" t="s">
        <v>160</v>
      </c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4"/>
      <c r="U26" s="47"/>
      <c r="V26" s="47"/>
      <c r="W26" s="47"/>
      <c r="X26" s="47"/>
      <c r="Y26" s="47"/>
      <c r="Z26" s="257">
        <v>2</v>
      </c>
      <c r="AA26" s="258"/>
      <c r="AB26" s="180" t="s">
        <v>13</v>
      </c>
      <c r="AC26" s="258">
        <v>4</v>
      </c>
      <c r="AD26" s="259"/>
      <c r="AE26" s="254">
        <v>8</v>
      </c>
      <c r="AF26" s="255"/>
      <c r="AG26" s="151" t="s">
        <v>13</v>
      </c>
      <c r="AH26" s="255">
        <v>2</v>
      </c>
      <c r="AI26" s="256"/>
      <c r="AJ26" s="254">
        <v>3</v>
      </c>
      <c r="AK26" s="255"/>
      <c r="AL26" s="151" t="s">
        <v>13</v>
      </c>
      <c r="AM26" s="255">
        <v>2</v>
      </c>
      <c r="AN26" s="256"/>
      <c r="AO26" s="537">
        <f>SUM(U26+Z26+AE26+AJ26)</f>
        <v>13</v>
      </c>
      <c r="AP26" s="537"/>
      <c r="AQ26" s="537">
        <f>SUM(X26+AC26+AH26+AM26)</f>
        <v>8</v>
      </c>
      <c r="AR26" s="537"/>
      <c r="AS26" s="538">
        <v>6</v>
      </c>
      <c r="AT26" s="539"/>
      <c r="AU26" s="535"/>
      <c r="AV26" s="536"/>
      <c r="AW26" s="75"/>
      <c r="AX26" s="75"/>
      <c r="AY26" s="77"/>
      <c r="AZ26" s="77"/>
      <c r="BA26" s="78"/>
    </row>
    <row r="27" spans="1:53">
      <c r="A27" s="34">
        <v>2</v>
      </c>
      <c r="B27" s="263" t="s">
        <v>126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5"/>
      <c r="U27" s="282">
        <v>4</v>
      </c>
      <c r="V27" s="283"/>
      <c r="W27" s="125" t="s">
        <v>13</v>
      </c>
      <c r="X27" s="283">
        <v>2</v>
      </c>
      <c r="Y27" s="284"/>
      <c r="Z27" s="148"/>
      <c r="AA27" s="149"/>
      <c r="AB27" s="149"/>
      <c r="AC27" s="149"/>
      <c r="AD27" s="149"/>
      <c r="AE27" s="285">
        <v>5</v>
      </c>
      <c r="AF27" s="283"/>
      <c r="AG27" s="125" t="s">
        <v>13</v>
      </c>
      <c r="AH27" s="283">
        <v>1</v>
      </c>
      <c r="AI27" s="284"/>
      <c r="AJ27" s="269">
        <v>2</v>
      </c>
      <c r="AK27" s="267"/>
      <c r="AL27" s="126" t="s">
        <v>13</v>
      </c>
      <c r="AM27" s="267">
        <v>11</v>
      </c>
      <c r="AN27" s="268"/>
      <c r="AO27" s="475">
        <f>SUM(F27+K27+U27+Z27+AE27+AJ27)</f>
        <v>11</v>
      </c>
      <c r="AP27" s="475"/>
      <c r="AQ27" s="475">
        <f>SUM(X27+AC27+AH27+AM27)</f>
        <v>14</v>
      </c>
      <c r="AR27" s="475"/>
      <c r="AS27" s="533">
        <v>6</v>
      </c>
      <c r="AT27" s="534"/>
      <c r="AU27" s="535"/>
      <c r="AV27" s="536"/>
      <c r="AW27" s="222"/>
      <c r="AX27" s="222"/>
      <c r="AY27" s="222"/>
      <c r="AZ27" s="222"/>
      <c r="BA27" s="79"/>
    </row>
    <row r="28" spans="1:53">
      <c r="A28" s="34">
        <v>3</v>
      </c>
      <c r="B28" s="263" t="s">
        <v>161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5"/>
      <c r="U28" s="266">
        <v>2</v>
      </c>
      <c r="V28" s="267"/>
      <c r="W28" s="126" t="s">
        <v>13</v>
      </c>
      <c r="X28" s="267">
        <v>8</v>
      </c>
      <c r="Y28" s="268"/>
      <c r="Z28" s="269">
        <v>1</v>
      </c>
      <c r="AA28" s="267"/>
      <c r="AB28" s="126" t="s">
        <v>13</v>
      </c>
      <c r="AC28" s="267">
        <v>5</v>
      </c>
      <c r="AD28" s="268"/>
      <c r="AE28" s="42"/>
      <c r="AF28" s="43"/>
      <c r="AG28" s="43"/>
      <c r="AH28" s="43"/>
      <c r="AI28" s="43"/>
      <c r="AJ28" s="376">
        <v>1</v>
      </c>
      <c r="AK28" s="377"/>
      <c r="AL28" s="96" t="s">
        <v>13</v>
      </c>
      <c r="AM28" s="377">
        <v>1</v>
      </c>
      <c r="AN28" s="378"/>
      <c r="AO28" s="475">
        <f>SUM(F28+K28+U28+Z28+AE28+AJ28)</f>
        <v>4</v>
      </c>
      <c r="AP28" s="475"/>
      <c r="AQ28" s="475">
        <f>SUM(X28+AC28+AH28+AM28)</f>
        <v>14</v>
      </c>
      <c r="AR28" s="475"/>
      <c r="AS28" s="533">
        <v>1</v>
      </c>
      <c r="AT28" s="534"/>
      <c r="AU28" s="535"/>
      <c r="AV28" s="536"/>
      <c r="AW28" s="222"/>
      <c r="AX28" s="222"/>
      <c r="AY28" s="222"/>
      <c r="AZ28" s="222"/>
      <c r="BA28" s="79"/>
    </row>
    <row r="29" spans="1:53" ht="13.5" thickBot="1">
      <c r="A29" s="53">
        <v>4</v>
      </c>
      <c r="B29" s="305" t="s">
        <v>15</v>
      </c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0"/>
      <c r="S29" s="540"/>
      <c r="T29" s="541"/>
      <c r="U29" s="583">
        <v>2</v>
      </c>
      <c r="V29" s="289"/>
      <c r="W29" s="177" t="s">
        <v>13</v>
      </c>
      <c r="X29" s="289">
        <v>3</v>
      </c>
      <c r="Y29" s="289"/>
      <c r="Z29" s="311">
        <v>11</v>
      </c>
      <c r="AA29" s="312"/>
      <c r="AB29" s="132" t="s">
        <v>13</v>
      </c>
      <c r="AC29" s="312">
        <v>2</v>
      </c>
      <c r="AD29" s="313"/>
      <c r="AE29" s="381">
        <v>1</v>
      </c>
      <c r="AF29" s="309"/>
      <c r="AG29" s="104" t="s">
        <v>13</v>
      </c>
      <c r="AH29" s="309">
        <v>1</v>
      </c>
      <c r="AI29" s="310"/>
      <c r="AJ29" s="42"/>
      <c r="AK29" s="43"/>
      <c r="AL29" s="43"/>
      <c r="AM29" s="43"/>
      <c r="AN29" s="43"/>
      <c r="AO29" s="475">
        <f>SUM(F29+K29+U29+Z29+AE29+AJ29)</f>
        <v>14</v>
      </c>
      <c r="AP29" s="475"/>
      <c r="AQ29" s="475">
        <f>SUM(X29+AC29+AH29+AM29)</f>
        <v>6</v>
      </c>
      <c r="AR29" s="475"/>
      <c r="AS29" s="533">
        <v>4</v>
      </c>
      <c r="AT29" s="534"/>
      <c r="AU29" s="535"/>
      <c r="AV29" s="536"/>
      <c r="AW29" s="75"/>
      <c r="AX29" s="75"/>
      <c r="AY29" s="80"/>
      <c r="AZ29" s="80"/>
      <c r="BA29" s="81"/>
    </row>
    <row r="30" spans="1:53" ht="14.25" thickTop="1" thickBot="1">
      <c r="A30" s="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542" t="s">
        <v>55</v>
      </c>
      <c r="AK30" s="543"/>
      <c r="AL30" s="543"/>
      <c r="AM30" s="543"/>
      <c r="AN30" s="544"/>
      <c r="AO30" s="545">
        <f>SUM(AO26:AO29)</f>
        <v>42</v>
      </c>
      <c r="AP30" s="546"/>
      <c r="AQ30" s="545">
        <f>SUM(AQ26:AQ29)</f>
        <v>42</v>
      </c>
      <c r="AR30" s="546"/>
      <c r="AS30" s="547"/>
      <c r="AT30" s="482"/>
      <c r="AU30" s="82"/>
      <c r="AV30" s="82"/>
      <c r="AW30" s="82"/>
      <c r="AX30" s="82"/>
      <c r="AY30" s="82"/>
      <c r="AZ30" s="82"/>
      <c r="BA30" s="82"/>
    </row>
    <row r="31" spans="1:53" ht="17.25" thickTop="1" thickBo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293" t="s">
        <v>20</v>
      </c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</row>
    <row r="32" spans="1:53" ht="14.25" thickTop="1" thickBot="1">
      <c r="A32" s="245" t="s">
        <v>61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7"/>
      <c r="U32" s="294">
        <v>1</v>
      </c>
      <c r="V32" s="295"/>
      <c r="W32" s="296">
        <v>2</v>
      </c>
      <c r="X32" s="295"/>
      <c r="Y32" s="296">
        <v>3</v>
      </c>
      <c r="Z32" s="295"/>
      <c r="AA32" s="296">
        <v>4</v>
      </c>
      <c r="AB32" s="295"/>
      <c r="AC32" s="296">
        <v>5</v>
      </c>
      <c r="AD32" s="295"/>
      <c r="AE32" s="296">
        <v>6</v>
      </c>
      <c r="AF32" s="295"/>
      <c r="AG32" s="296">
        <v>7</v>
      </c>
      <c r="AH32" s="295"/>
      <c r="AI32" s="296">
        <v>8</v>
      </c>
      <c r="AJ32" s="295"/>
      <c r="AK32" s="296">
        <v>9</v>
      </c>
      <c r="AL32" s="548"/>
      <c r="AM32" s="54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07"/>
    </row>
    <row r="33" spans="1:53" ht="13.5" thickTop="1">
      <c r="A33" s="33">
        <v>1</v>
      </c>
      <c r="B33" s="251" t="s">
        <v>160</v>
      </c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4"/>
      <c r="U33" s="575" t="s">
        <v>21</v>
      </c>
      <c r="V33" s="576"/>
      <c r="W33" s="577" t="s">
        <v>21</v>
      </c>
      <c r="X33" s="576"/>
      <c r="Y33" s="577" t="s">
        <v>21</v>
      </c>
      <c r="Z33" s="576"/>
      <c r="AA33" s="577" t="s">
        <v>21</v>
      </c>
      <c r="AB33" s="576"/>
      <c r="AC33" s="577" t="s">
        <v>21</v>
      </c>
      <c r="AD33" s="576"/>
      <c r="AE33" s="577" t="s">
        <v>21</v>
      </c>
      <c r="AF33" s="576"/>
      <c r="AG33" s="550"/>
      <c r="AH33" s="551"/>
      <c r="AI33" s="550"/>
      <c r="AJ33" s="551"/>
      <c r="AK33" s="550"/>
      <c r="AL33" s="552"/>
      <c r="AM33" s="553"/>
      <c r="AN33" s="320"/>
      <c r="AO33" s="320"/>
      <c r="AP33" s="320"/>
      <c r="AQ33" s="320"/>
      <c r="AR33" s="320"/>
      <c r="AS33" s="320"/>
      <c r="AT33" s="320"/>
      <c r="AU33" s="320"/>
      <c r="AV33" s="320"/>
      <c r="AW33" s="206"/>
      <c r="AX33" s="206"/>
      <c r="AY33" s="320"/>
      <c r="AZ33" s="320"/>
      <c r="BA33" s="206"/>
    </row>
    <row r="34" spans="1:53">
      <c r="A34" s="34">
        <v>2</v>
      </c>
      <c r="B34" s="263" t="s">
        <v>126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5"/>
      <c r="U34" s="325" t="s">
        <v>21</v>
      </c>
      <c r="V34" s="326"/>
      <c r="W34" s="327" t="s">
        <v>21</v>
      </c>
      <c r="X34" s="326"/>
      <c r="Y34" s="327" t="s">
        <v>21</v>
      </c>
      <c r="Z34" s="326"/>
      <c r="AA34" s="327" t="s">
        <v>21</v>
      </c>
      <c r="AB34" s="326"/>
      <c r="AC34" s="327" t="s">
        <v>21</v>
      </c>
      <c r="AD34" s="326"/>
      <c r="AE34" s="327" t="s">
        <v>21</v>
      </c>
      <c r="AF34" s="326"/>
      <c r="AG34" s="324"/>
      <c r="AH34" s="323"/>
      <c r="AI34" s="324"/>
      <c r="AJ34" s="323"/>
      <c r="AK34" s="324"/>
      <c r="AL34" s="555"/>
      <c r="AM34" s="553"/>
      <c r="AN34" s="320"/>
      <c r="AO34" s="320"/>
      <c r="AP34" s="320"/>
      <c r="AQ34" s="320"/>
      <c r="AR34" s="320"/>
      <c r="AS34" s="206"/>
      <c r="AT34" s="206"/>
      <c r="AU34" s="206"/>
      <c r="AV34" s="206"/>
      <c r="AW34" s="206"/>
      <c r="AX34" s="206"/>
      <c r="AY34" s="206"/>
      <c r="AZ34" s="206"/>
      <c r="BA34" s="206"/>
    </row>
    <row r="35" spans="1:53">
      <c r="A35" s="34">
        <v>3</v>
      </c>
      <c r="B35" s="263" t="s">
        <v>161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5"/>
      <c r="U35" s="325" t="s">
        <v>21</v>
      </c>
      <c r="V35" s="326"/>
      <c r="W35" s="324"/>
      <c r="X35" s="323"/>
      <c r="Y35" s="324"/>
      <c r="Z35" s="323"/>
      <c r="AA35" s="324"/>
      <c r="AB35" s="323"/>
      <c r="AC35" s="324"/>
      <c r="AD35" s="323"/>
      <c r="AE35" s="324"/>
      <c r="AF35" s="323"/>
      <c r="AG35" s="324"/>
      <c r="AH35" s="323"/>
      <c r="AI35" s="324"/>
      <c r="AJ35" s="323"/>
      <c r="AK35" s="324"/>
      <c r="AL35" s="328"/>
      <c r="AM35" s="220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</row>
    <row r="36" spans="1:53" ht="13.5" thickBot="1">
      <c r="A36" s="53">
        <v>4</v>
      </c>
      <c r="B36" s="305" t="s">
        <v>15</v>
      </c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0"/>
      <c r="Q36" s="540"/>
      <c r="R36" s="540"/>
      <c r="S36" s="540"/>
      <c r="T36" s="541"/>
      <c r="U36" s="330" t="s">
        <v>21</v>
      </c>
      <c r="V36" s="331"/>
      <c r="W36" s="332" t="s">
        <v>21</v>
      </c>
      <c r="X36" s="331"/>
      <c r="Y36" s="332" t="s">
        <v>21</v>
      </c>
      <c r="Z36" s="331"/>
      <c r="AA36" s="332" t="s">
        <v>21</v>
      </c>
      <c r="AB36" s="331"/>
      <c r="AC36" s="333"/>
      <c r="AD36" s="334"/>
      <c r="AE36" s="333"/>
      <c r="AF36" s="334"/>
      <c r="AG36" s="333"/>
      <c r="AH36" s="334"/>
      <c r="AI36" s="333"/>
      <c r="AJ36" s="334"/>
      <c r="AK36" s="333"/>
      <c r="AL36" s="579"/>
      <c r="AM36" s="553"/>
      <c r="AN36" s="320"/>
      <c r="AO36" s="320"/>
      <c r="AP36" s="320"/>
      <c r="AQ36" s="320"/>
      <c r="AR36" s="320"/>
      <c r="AS36" s="320"/>
      <c r="AT36" s="320"/>
      <c r="AU36" s="320"/>
      <c r="AV36" s="320"/>
      <c r="AW36" s="206"/>
      <c r="AX36" s="206"/>
      <c r="AY36" s="320"/>
      <c r="AZ36" s="320"/>
      <c r="BA36" s="206"/>
    </row>
    <row r="37" spans="1:53" ht="14.25" thickTop="1" thickBot="1">
      <c r="A37" s="8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294">
        <v>9</v>
      </c>
      <c r="V37" s="295"/>
      <c r="W37" s="296">
        <v>8</v>
      </c>
      <c r="X37" s="295"/>
      <c r="Y37" s="296">
        <v>7</v>
      </c>
      <c r="Z37" s="295"/>
      <c r="AA37" s="296">
        <v>6</v>
      </c>
      <c r="AB37" s="295"/>
      <c r="AC37" s="296">
        <v>5</v>
      </c>
      <c r="AD37" s="295"/>
      <c r="AE37" s="296">
        <v>4</v>
      </c>
      <c r="AF37" s="295"/>
      <c r="AG37" s="296">
        <v>3</v>
      </c>
      <c r="AH37" s="295"/>
      <c r="AI37" s="296">
        <v>2</v>
      </c>
      <c r="AJ37" s="295"/>
      <c r="AK37" s="296">
        <v>1</v>
      </c>
      <c r="AL37" s="316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2"/>
      <c r="AZ37" s="2"/>
      <c r="BA37" s="2"/>
    </row>
    <row r="38" spans="1:53" ht="13.5" thickTop="1">
      <c r="A38" s="84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55" t="s">
        <v>23</v>
      </c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2"/>
      <c r="AZ38" s="2"/>
      <c r="BA38" s="2"/>
    </row>
    <row r="39" spans="1:53" ht="18.75">
      <c r="A39" s="15" t="s">
        <v>65</v>
      </c>
      <c r="AG39" s="16"/>
      <c r="AL39" s="16"/>
      <c r="AN39" s="3"/>
    </row>
    <row r="40" spans="1:53" ht="16.5">
      <c r="A40" s="17" t="s">
        <v>66</v>
      </c>
    </row>
    <row r="41" spans="1:53" ht="17.25" thickBot="1">
      <c r="A41" s="17" t="s">
        <v>67</v>
      </c>
    </row>
    <row r="42" spans="1:53" ht="20.25" thickTop="1" thickBot="1">
      <c r="A42" s="1" t="s">
        <v>68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70"/>
      <c r="AR42" s="245" t="s">
        <v>28</v>
      </c>
      <c r="AS42" s="246"/>
      <c r="AT42" s="246"/>
      <c r="AU42" s="246"/>
      <c r="AV42" s="247"/>
      <c r="AW42" s="479"/>
      <c r="AX42" s="480"/>
      <c r="AY42" s="480"/>
      <c r="AZ42" s="480"/>
      <c r="BA42" s="480"/>
    </row>
    <row r="43" spans="1:53" ht="13.5" thickTop="1">
      <c r="A43" s="336" t="s">
        <v>69</v>
      </c>
      <c r="B43" s="337"/>
      <c r="C43" s="338"/>
      <c r="D43" s="481" t="s">
        <v>70</v>
      </c>
      <c r="E43" s="482"/>
      <c r="F43" s="482"/>
      <c r="G43" s="482"/>
      <c r="H43" s="483"/>
      <c r="I43" s="342" t="s">
        <v>148</v>
      </c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5"/>
      <c r="X43" s="18" t="s">
        <v>13</v>
      </c>
      <c r="Y43" s="481" t="s">
        <v>72</v>
      </c>
      <c r="Z43" s="482"/>
      <c r="AA43" s="482"/>
      <c r="AB43" s="482"/>
      <c r="AC43" s="483"/>
      <c r="AD43" s="342" t="s">
        <v>161</v>
      </c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5"/>
      <c r="AR43" s="486">
        <v>4</v>
      </c>
      <c r="AS43" s="487"/>
      <c r="AT43" s="19" t="s">
        <v>13</v>
      </c>
      <c r="AU43" s="487">
        <v>1</v>
      </c>
      <c r="AV43" s="488"/>
      <c r="AW43" s="489"/>
      <c r="AX43" s="490"/>
      <c r="AY43" s="20"/>
      <c r="AZ43" s="490"/>
      <c r="BA43" s="490"/>
    </row>
    <row r="44" spans="1:53">
      <c r="A44" s="491" t="s">
        <v>73</v>
      </c>
      <c r="B44" s="492"/>
      <c r="C44" s="493"/>
      <c r="D44" s="494" t="s">
        <v>74</v>
      </c>
      <c r="E44" s="495"/>
      <c r="F44" s="495"/>
      <c r="G44" s="495"/>
      <c r="H44" s="496"/>
      <c r="I44" s="497" t="s">
        <v>126</v>
      </c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9"/>
      <c r="X44" s="28" t="s">
        <v>13</v>
      </c>
      <c r="Y44" s="494" t="s">
        <v>76</v>
      </c>
      <c r="Z44" s="495"/>
      <c r="AA44" s="495"/>
      <c r="AB44" s="495"/>
      <c r="AC44" s="496"/>
      <c r="AD44" s="498" t="s">
        <v>154</v>
      </c>
      <c r="AE44" s="498"/>
      <c r="AF44" s="498"/>
      <c r="AG44" s="498"/>
      <c r="AH44" s="498"/>
      <c r="AI44" s="498"/>
      <c r="AJ44" s="498"/>
      <c r="AK44" s="498"/>
      <c r="AL44" s="498"/>
      <c r="AM44" s="498"/>
      <c r="AN44" s="498"/>
      <c r="AO44" s="498"/>
      <c r="AP44" s="498"/>
      <c r="AQ44" s="500"/>
      <c r="AR44" s="501">
        <v>7</v>
      </c>
      <c r="AS44" s="502"/>
      <c r="AT44" s="29" t="s">
        <v>13</v>
      </c>
      <c r="AU44" s="502">
        <v>2</v>
      </c>
      <c r="AV44" s="503"/>
      <c r="AW44" s="489"/>
      <c r="AX44" s="490"/>
      <c r="AY44" s="20"/>
      <c r="AZ44" s="490"/>
      <c r="BA44" s="490"/>
    </row>
    <row r="45" spans="1:53">
      <c r="A45" s="491" t="s">
        <v>77</v>
      </c>
      <c r="B45" s="492"/>
      <c r="C45" s="493"/>
      <c r="D45" s="494" t="s">
        <v>78</v>
      </c>
      <c r="E45" s="495"/>
      <c r="F45" s="495"/>
      <c r="G45" s="495"/>
      <c r="H45" s="496"/>
      <c r="I45" s="497" t="s">
        <v>14</v>
      </c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2"/>
      <c r="X45" s="30" t="s">
        <v>13</v>
      </c>
      <c r="Y45" s="494" t="s">
        <v>79</v>
      </c>
      <c r="Z45" s="495"/>
      <c r="AA45" s="495"/>
      <c r="AB45" s="495"/>
      <c r="AC45" s="496"/>
      <c r="AD45" s="40" t="s">
        <v>75</v>
      </c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9"/>
      <c r="AR45" s="501">
        <v>1</v>
      </c>
      <c r="AS45" s="502"/>
      <c r="AT45" s="29" t="s">
        <v>13</v>
      </c>
      <c r="AU45" s="502">
        <v>0</v>
      </c>
      <c r="AV45" s="503"/>
      <c r="AW45" s="489"/>
      <c r="AX45" s="490"/>
      <c r="AY45" s="20"/>
      <c r="AZ45" s="490"/>
      <c r="BA45" s="490"/>
    </row>
    <row r="46" spans="1:53" ht="13.5" thickBot="1">
      <c r="A46" s="349" t="s">
        <v>80</v>
      </c>
      <c r="B46" s="350"/>
      <c r="C46" s="351"/>
      <c r="D46" s="504" t="s">
        <v>81</v>
      </c>
      <c r="E46" s="353"/>
      <c r="F46" s="353"/>
      <c r="G46" s="353"/>
      <c r="H46" s="354"/>
      <c r="I46" s="355" t="s">
        <v>160</v>
      </c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7"/>
      <c r="X46" s="21" t="s">
        <v>13</v>
      </c>
      <c r="Y46" s="504" t="s">
        <v>83</v>
      </c>
      <c r="Z46" s="353"/>
      <c r="AA46" s="353"/>
      <c r="AB46" s="353"/>
      <c r="AC46" s="354"/>
      <c r="AD46" s="39" t="s">
        <v>162</v>
      </c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1"/>
      <c r="AR46" s="508"/>
      <c r="AS46" s="509"/>
      <c r="AT46" s="22" t="s">
        <v>13</v>
      </c>
      <c r="AU46" s="509"/>
      <c r="AV46" s="510"/>
      <c r="AW46" s="489"/>
      <c r="AX46" s="490"/>
      <c r="AY46" s="20"/>
      <c r="AZ46" s="490"/>
      <c r="BA46" s="490"/>
    </row>
    <row r="47" spans="1:53" ht="14.25" thickTop="1" thickBot="1">
      <c r="AW47" s="35"/>
      <c r="AX47" s="35"/>
      <c r="AY47" s="35"/>
      <c r="AZ47" s="35"/>
      <c r="BA47" s="35"/>
    </row>
    <row r="48" spans="1:53" s="2" customFormat="1" ht="20.25" thickTop="1" thickBot="1">
      <c r="A48" s="15" t="s">
        <v>27</v>
      </c>
      <c r="AR48" s="245" t="s">
        <v>28</v>
      </c>
      <c r="AS48" s="246"/>
      <c r="AT48" s="246"/>
      <c r="AU48" s="246"/>
      <c r="AV48" s="247"/>
      <c r="AW48" s="245" t="s">
        <v>84</v>
      </c>
      <c r="AX48" s="246"/>
      <c r="AY48" s="246"/>
      <c r="AZ48" s="246"/>
      <c r="BA48" s="247"/>
    </row>
    <row r="49" spans="1:53" s="2" customFormat="1" ht="13.5" thickTop="1">
      <c r="A49" s="336" t="s">
        <v>30</v>
      </c>
      <c r="B49" s="337"/>
      <c r="C49" s="338"/>
      <c r="D49" s="516" t="s">
        <v>85</v>
      </c>
      <c r="E49" s="340"/>
      <c r="F49" s="340"/>
      <c r="G49" s="340"/>
      <c r="H49" s="341"/>
      <c r="I49" s="342" t="s">
        <v>148</v>
      </c>
      <c r="J49" s="484"/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4"/>
      <c r="V49" s="484"/>
      <c r="W49" s="485"/>
      <c r="X49" s="18" t="s">
        <v>13</v>
      </c>
      <c r="Y49" s="516" t="s">
        <v>86</v>
      </c>
      <c r="Z49" s="340"/>
      <c r="AA49" s="340"/>
      <c r="AB49" s="340"/>
      <c r="AC49" s="341"/>
      <c r="AD49" s="342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8"/>
      <c r="AR49" s="346"/>
      <c r="AS49" s="347"/>
      <c r="AT49" s="19" t="s">
        <v>13</v>
      </c>
      <c r="AU49" s="347"/>
      <c r="AV49" s="348"/>
      <c r="AW49" s="346"/>
      <c r="AX49" s="347"/>
      <c r="AY49" s="19" t="s">
        <v>13</v>
      </c>
      <c r="AZ49" s="347"/>
      <c r="BA49" s="348"/>
    </row>
    <row r="50" spans="1:53" s="2" customFormat="1" ht="13.5" thickBot="1">
      <c r="A50" s="349" t="s">
        <v>35</v>
      </c>
      <c r="B50" s="350"/>
      <c r="C50" s="351"/>
      <c r="D50" s="513" t="s">
        <v>88</v>
      </c>
      <c r="E50" s="353"/>
      <c r="F50" s="353"/>
      <c r="G50" s="353"/>
      <c r="H50" s="354"/>
      <c r="I50" s="355" t="s">
        <v>163</v>
      </c>
      <c r="J50" s="514"/>
      <c r="K50" s="514"/>
      <c r="L50" s="514"/>
      <c r="M50" s="514"/>
      <c r="N50" s="514"/>
      <c r="O50" s="514"/>
      <c r="P50" s="514"/>
      <c r="Q50" s="514"/>
      <c r="R50" s="514"/>
      <c r="S50" s="514"/>
      <c r="T50" s="514"/>
      <c r="U50" s="514"/>
      <c r="V50" s="514"/>
      <c r="W50" s="532"/>
      <c r="X50" s="21" t="s">
        <v>13</v>
      </c>
      <c r="Y50" s="513" t="s">
        <v>89</v>
      </c>
      <c r="Z50" s="353"/>
      <c r="AA50" s="353"/>
      <c r="AB50" s="353"/>
      <c r="AC50" s="354"/>
      <c r="AD50" s="355" t="s">
        <v>14</v>
      </c>
      <c r="AE50" s="514"/>
      <c r="AF50" s="514"/>
      <c r="AG50" s="514"/>
      <c r="AH50" s="514"/>
      <c r="AI50" s="514"/>
      <c r="AJ50" s="514"/>
      <c r="AK50" s="514"/>
      <c r="AL50" s="514"/>
      <c r="AM50" s="514"/>
      <c r="AN50" s="514"/>
      <c r="AO50" s="514"/>
      <c r="AP50" s="514"/>
      <c r="AQ50" s="515"/>
      <c r="AR50" s="359"/>
      <c r="AS50" s="360"/>
      <c r="AT50" s="22" t="s">
        <v>13</v>
      </c>
      <c r="AU50" s="360"/>
      <c r="AV50" s="361"/>
      <c r="AW50" s="359"/>
      <c r="AX50" s="360"/>
      <c r="AY50" s="22" t="s">
        <v>13</v>
      </c>
      <c r="AZ50" s="360"/>
      <c r="BA50" s="361"/>
    </row>
    <row r="51" spans="1:53" s="2" customFormat="1" ht="14.25" thickTop="1" thickBot="1">
      <c r="AJ51" s="36"/>
      <c r="AK51" s="36"/>
      <c r="AL51" s="36"/>
      <c r="AM51" s="36"/>
      <c r="AN51" s="36"/>
      <c r="AO51" s="36"/>
      <c r="AP51" s="36"/>
      <c r="AQ51" s="36"/>
      <c r="AR51" s="37"/>
      <c r="AS51" s="36"/>
      <c r="AT51" s="52"/>
      <c r="AU51" s="37"/>
      <c r="AV51" s="36"/>
      <c r="AW51" s="37"/>
      <c r="AX51" s="36"/>
      <c r="AY51" s="52"/>
      <c r="AZ51" s="37"/>
      <c r="BA51" s="36"/>
    </row>
    <row r="52" spans="1:53" s="2" customFormat="1" ht="20.25" thickTop="1" thickBot="1">
      <c r="A52" s="15" t="s">
        <v>40</v>
      </c>
      <c r="AR52" s="245" t="s">
        <v>28</v>
      </c>
      <c r="AS52" s="246"/>
      <c r="AT52" s="246"/>
      <c r="AU52" s="246"/>
      <c r="AV52" s="247"/>
      <c r="AW52" s="245" t="s">
        <v>84</v>
      </c>
      <c r="AX52" s="246"/>
      <c r="AY52" s="246"/>
      <c r="AZ52" s="246"/>
      <c r="BA52" s="247"/>
    </row>
    <row r="53" spans="1:53" ht="14.25" thickTop="1" thickBot="1">
      <c r="A53" s="365" t="s">
        <v>41</v>
      </c>
      <c r="B53" s="522"/>
      <c r="C53" s="523"/>
      <c r="D53" s="368" t="s">
        <v>42</v>
      </c>
      <c r="E53" s="526"/>
      <c r="F53" s="526"/>
      <c r="G53" s="526"/>
      <c r="H53" s="527"/>
      <c r="I53" s="371"/>
      <c r="J53" s="528"/>
      <c r="K53" s="528"/>
      <c r="L53" s="528"/>
      <c r="M53" s="528"/>
      <c r="N53" s="528"/>
      <c r="O53" s="528"/>
      <c r="P53" s="528"/>
      <c r="Q53" s="528"/>
      <c r="R53" s="528"/>
      <c r="S53" s="528"/>
      <c r="T53" s="528"/>
      <c r="U53" s="528"/>
      <c r="V53" s="528"/>
      <c r="W53" s="529"/>
      <c r="X53" s="24" t="s">
        <v>13</v>
      </c>
      <c r="Y53" s="368" t="s">
        <v>43</v>
      </c>
      <c r="Z53" s="526"/>
      <c r="AA53" s="526"/>
      <c r="AB53" s="526"/>
      <c r="AC53" s="527"/>
      <c r="AD53" s="371"/>
      <c r="AE53" s="528"/>
      <c r="AF53" s="528"/>
      <c r="AG53" s="528"/>
      <c r="AH53" s="528"/>
      <c r="AI53" s="528"/>
      <c r="AJ53" s="528"/>
      <c r="AK53" s="528"/>
      <c r="AL53" s="528"/>
      <c r="AM53" s="528"/>
      <c r="AN53" s="528"/>
      <c r="AO53" s="528"/>
      <c r="AP53" s="528"/>
      <c r="AQ53" s="530"/>
      <c r="AR53" s="362"/>
      <c r="AS53" s="363"/>
      <c r="AT53" s="25" t="s">
        <v>13</v>
      </c>
      <c r="AU53" s="363"/>
      <c r="AV53" s="364"/>
      <c r="AW53" s="531"/>
      <c r="AX53" s="519"/>
      <c r="AY53" s="22" t="s">
        <v>13</v>
      </c>
      <c r="AZ53" s="519"/>
      <c r="BA53" s="520"/>
    </row>
    <row r="54" spans="1:53" ht="13.5" thickTop="1"/>
  </sheetData>
  <sortState ref="B26:T29">
    <sortCondition ref="B26"/>
  </sortState>
  <mergeCells count="412">
    <mergeCell ref="B36:T36"/>
    <mergeCell ref="AJ30:AN30"/>
    <mergeCell ref="AO30:AP30"/>
    <mergeCell ref="AQ30:AR30"/>
    <mergeCell ref="AS30:AT30"/>
    <mergeCell ref="U31:AF31"/>
    <mergeCell ref="A32:T32"/>
    <mergeCell ref="B33:T33"/>
    <mergeCell ref="B34:T34"/>
    <mergeCell ref="B35:T35"/>
    <mergeCell ref="AC35:AD35"/>
    <mergeCell ref="AQ36:AR36"/>
    <mergeCell ref="AS36:AT36"/>
    <mergeCell ref="AM34:AN34"/>
    <mergeCell ref="AE35:AF35"/>
    <mergeCell ref="AG35:AH35"/>
    <mergeCell ref="AM33:AN33"/>
    <mergeCell ref="AE33:AF33"/>
    <mergeCell ref="AG33:AH33"/>
    <mergeCell ref="AM36:AN36"/>
    <mergeCell ref="AO36:AP36"/>
    <mergeCell ref="AS33:AT33"/>
    <mergeCell ref="AO34:AP34"/>
    <mergeCell ref="U35:V35"/>
    <mergeCell ref="AQ28:AR28"/>
    <mergeCell ref="AS28:AT28"/>
    <mergeCell ref="AU28:AV28"/>
    <mergeCell ref="AI32:AJ32"/>
    <mergeCell ref="AM28:AN28"/>
    <mergeCell ref="AG32:AH32"/>
    <mergeCell ref="X29:Y29"/>
    <mergeCell ref="AM32:AN32"/>
    <mergeCell ref="AO32:AP32"/>
    <mergeCell ref="AQ32:AR32"/>
    <mergeCell ref="AS32:AT32"/>
    <mergeCell ref="AO29:AP29"/>
    <mergeCell ref="AQ29:AR29"/>
    <mergeCell ref="AS29:AT29"/>
    <mergeCell ref="AU29:AV29"/>
    <mergeCell ref="AC29:AD29"/>
    <mergeCell ref="AH29:AI29"/>
    <mergeCell ref="AY18:AZ18"/>
    <mergeCell ref="AY19:AZ19"/>
    <mergeCell ref="AS18:AT18"/>
    <mergeCell ref="AG20:AH20"/>
    <mergeCell ref="AI35:AJ35"/>
    <mergeCell ref="AK35:AL35"/>
    <mergeCell ref="AK34:AL34"/>
    <mergeCell ref="AK32:AL32"/>
    <mergeCell ref="AO27:AP27"/>
    <mergeCell ref="AQ27:AR27"/>
    <mergeCell ref="AS27:AT27"/>
    <mergeCell ref="AU27:AV27"/>
    <mergeCell ref="AO33:AP33"/>
    <mergeCell ref="AQ33:AR33"/>
    <mergeCell ref="AI34:AJ34"/>
    <mergeCell ref="AE25:AI25"/>
    <mergeCell ref="AJ25:AN25"/>
    <mergeCell ref="AO25:AP25"/>
    <mergeCell ref="AQ25:AR25"/>
    <mergeCell ref="AS25:AT25"/>
    <mergeCell ref="AU25:AV25"/>
    <mergeCell ref="AW21:AX21"/>
    <mergeCell ref="AY21:AZ21"/>
    <mergeCell ref="AS21:AT21"/>
    <mergeCell ref="A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W53:AX53"/>
    <mergeCell ref="AZ53:BA53"/>
    <mergeCell ref="AW50:AX50"/>
    <mergeCell ref="AZ50:BA50"/>
    <mergeCell ref="AR52:AV52"/>
    <mergeCell ref="AW52:BA52"/>
    <mergeCell ref="A50:C50"/>
    <mergeCell ref="D50:H50"/>
    <mergeCell ref="I50:W50"/>
    <mergeCell ref="Y50:AC50"/>
    <mergeCell ref="AD50:AQ50"/>
    <mergeCell ref="AR50:AS50"/>
    <mergeCell ref="AU50:AV50"/>
    <mergeCell ref="A53:C53"/>
    <mergeCell ref="D53:H53"/>
    <mergeCell ref="I53:W53"/>
    <mergeCell ref="Y53:AC53"/>
    <mergeCell ref="AD53:AQ53"/>
    <mergeCell ref="AR53:AS53"/>
    <mergeCell ref="AU53:AV53"/>
    <mergeCell ref="A49:C49"/>
    <mergeCell ref="D49:H49"/>
    <mergeCell ref="I49:W49"/>
    <mergeCell ref="Y49:AC49"/>
    <mergeCell ref="AD49:AQ49"/>
    <mergeCell ref="AR49:AS49"/>
    <mergeCell ref="AU49:AV49"/>
    <mergeCell ref="AW49:AX49"/>
    <mergeCell ref="AZ49:BA49"/>
    <mergeCell ref="D43:H43"/>
    <mergeCell ref="I43:W43"/>
    <mergeCell ref="Y43:AC43"/>
    <mergeCell ref="AD43:AQ43"/>
    <mergeCell ref="AW43:AX43"/>
    <mergeCell ref="AZ43:BA43"/>
    <mergeCell ref="A46:C46"/>
    <mergeCell ref="D46:H46"/>
    <mergeCell ref="I46:W46"/>
    <mergeCell ref="Y46:AC46"/>
    <mergeCell ref="AR46:AS46"/>
    <mergeCell ref="AU46:AV46"/>
    <mergeCell ref="AW46:AX46"/>
    <mergeCell ref="AZ46:BA46"/>
    <mergeCell ref="AW45:AX45"/>
    <mergeCell ref="I44:W44"/>
    <mergeCell ref="Y44:AC44"/>
    <mergeCell ref="AI37:AJ37"/>
    <mergeCell ref="AK37:AL37"/>
    <mergeCell ref="Y35:Z35"/>
    <mergeCell ref="AA35:AB35"/>
    <mergeCell ref="U36:V36"/>
    <mergeCell ref="W36:X36"/>
    <mergeCell ref="AY33:AZ33"/>
    <mergeCell ref="U37:V37"/>
    <mergeCell ref="W37:X37"/>
    <mergeCell ref="Y37:Z37"/>
    <mergeCell ref="AA37:AB37"/>
    <mergeCell ref="AI36:AJ36"/>
    <mergeCell ref="AK36:AL36"/>
    <mergeCell ref="AC37:AD37"/>
    <mergeCell ref="AE37:AF37"/>
    <mergeCell ref="AG37:AH37"/>
    <mergeCell ref="AA36:AB36"/>
    <mergeCell ref="AU36:AV36"/>
    <mergeCell ref="AC36:AD36"/>
    <mergeCell ref="AE36:AF36"/>
    <mergeCell ref="AG36:AH36"/>
    <mergeCell ref="AE34:AF34"/>
    <mergeCell ref="AG34:AH34"/>
    <mergeCell ref="AY36:AZ36"/>
    <mergeCell ref="AW20:AX20"/>
    <mergeCell ref="AY20:AZ20"/>
    <mergeCell ref="AG19:AH19"/>
    <mergeCell ref="AI19:AJ19"/>
    <mergeCell ref="AO19:AP19"/>
    <mergeCell ref="AQ19:AR19"/>
    <mergeCell ref="AS19:AT19"/>
    <mergeCell ref="AY14:AZ14"/>
    <mergeCell ref="AP12:AQ12"/>
    <mergeCell ref="AR12:AS12"/>
    <mergeCell ref="AR13:AS13"/>
    <mergeCell ref="AH13:AI13"/>
    <mergeCell ref="AK13:AL13"/>
    <mergeCell ref="AK19:AL19"/>
    <mergeCell ref="AM19:AN19"/>
    <mergeCell ref="AT12:AU12"/>
    <mergeCell ref="AV12:AW12"/>
    <mergeCell ref="AT13:AU13"/>
    <mergeCell ref="AV13:AW13"/>
    <mergeCell ref="AM14:AQ14"/>
    <mergeCell ref="AR14:AS14"/>
    <mergeCell ref="AT14:AU14"/>
    <mergeCell ref="AI16:AJ16"/>
    <mergeCell ref="AK16:AL16"/>
    <mergeCell ref="AY10:AZ10"/>
    <mergeCell ref="AR10:AS10"/>
    <mergeCell ref="AK11:AL11"/>
    <mergeCell ref="AK10:AL10"/>
    <mergeCell ref="AH10:AI10"/>
    <mergeCell ref="AM10:AN10"/>
    <mergeCell ref="AM12:AN12"/>
    <mergeCell ref="AH11:AI11"/>
    <mergeCell ref="AM11:AN11"/>
    <mergeCell ref="AP11:AQ11"/>
    <mergeCell ref="AR11:AS11"/>
    <mergeCell ref="AP10:AQ10"/>
    <mergeCell ref="AT10:AU10"/>
    <mergeCell ref="AV10:AW10"/>
    <mergeCell ref="AT11:AU11"/>
    <mergeCell ref="AV11:AW11"/>
    <mergeCell ref="AY12:AZ12"/>
    <mergeCell ref="AR8:AS8"/>
    <mergeCell ref="AT8:AU8"/>
    <mergeCell ref="AV8:AW8"/>
    <mergeCell ref="A5:BA5"/>
    <mergeCell ref="A6:BA6"/>
    <mergeCell ref="A8:R8"/>
    <mergeCell ref="AY8:AZ8"/>
    <mergeCell ref="B9:R9"/>
    <mergeCell ref="X9:Y9"/>
    <mergeCell ref="AA9:AB9"/>
    <mergeCell ref="AC9:AD9"/>
    <mergeCell ref="AF9:AG9"/>
    <mergeCell ref="AH9:AI9"/>
    <mergeCell ref="AY9:AZ9"/>
    <mergeCell ref="AK9:AL9"/>
    <mergeCell ref="AM9:AN9"/>
    <mergeCell ref="AP9:AQ9"/>
    <mergeCell ref="AR9:AS9"/>
    <mergeCell ref="AT9:AU9"/>
    <mergeCell ref="AV9:AW9"/>
    <mergeCell ref="B10:R10"/>
    <mergeCell ref="AC10:AD10"/>
    <mergeCell ref="AF10:AG10"/>
    <mergeCell ref="B11:R11"/>
    <mergeCell ref="S11:T11"/>
    <mergeCell ref="B12:R12"/>
    <mergeCell ref="S10:T10"/>
    <mergeCell ref="V10:W10"/>
    <mergeCell ref="AC12:AD12"/>
    <mergeCell ref="AF12:AG12"/>
    <mergeCell ref="S12:T12"/>
    <mergeCell ref="V12:W12"/>
    <mergeCell ref="X12:Y12"/>
    <mergeCell ref="AA12:AB12"/>
    <mergeCell ref="V11:W11"/>
    <mergeCell ref="X11:Y11"/>
    <mergeCell ref="AA11:AB11"/>
    <mergeCell ref="B27:T27"/>
    <mergeCell ref="U27:V27"/>
    <mergeCell ref="X27:Y27"/>
    <mergeCell ref="AE27:AF27"/>
    <mergeCell ref="AJ27:AK27"/>
    <mergeCell ref="B29:T29"/>
    <mergeCell ref="U29:V29"/>
    <mergeCell ref="Z29:AA29"/>
    <mergeCell ref="AE29:AF29"/>
    <mergeCell ref="B28:T28"/>
    <mergeCell ref="U28:V28"/>
    <mergeCell ref="Z28:AA28"/>
    <mergeCell ref="AJ28:AK28"/>
    <mergeCell ref="W35:X35"/>
    <mergeCell ref="AM22:AN22"/>
    <mergeCell ref="U34:V34"/>
    <mergeCell ref="W34:X34"/>
    <mergeCell ref="Y34:Z34"/>
    <mergeCell ref="AA34:AB34"/>
    <mergeCell ref="AC34:AD34"/>
    <mergeCell ref="AC28:AD28"/>
    <mergeCell ref="U25:Y25"/>
    <mergeCell ref="AK33:AL33"/>
    <mergeCell ref="AC22:AD22"/>
    <mergeCell ref="AR42:AV42"/>
    <mergeCell ref="AZ45:BA45"/>
    <mergeCell ref="A45:C45"/>
    <mergeCell ref="D45:H45"/>
    <mergeCell ref="I45:W45"/>
    <mergeCell ref="Y45:AC45"/>
    <mergeCell ref="AR45:AS45"/>
    <mergeCell ref="AU45:AV45"/>
    <mergeCell ref="U32:V32"/>
    <mergeCell ref="W32:X32"/>
    <mergeCell ref="Y32:Z32"/>
    <mergeCell ref="AA32:AB32"/>
    <mergeCell ref="AU32:AV32"/>
    <mergeCell ref="AW32:AX32"/>
    <mergeCell ref="AY32:AZ32"/>
    <mergeCell ref="U33:V33"/>
    <mergeCell ref="A44:C44"/>
    <mergeCell ref="D44:H44"/>
    <mergeCell ref="AW42:BA42"/>
    <mergeCell ref="A43:C43"/>
    <mergeCell ref="Y36:Z36"/>
    <mergeCell ref="W33:X33"/>
    <mergeCell ref="AC32:AD32"/>
    <mergeCell ref="AE32:AF32"/>
    <mergeCell ref="A1:BA1"/>
    <mergeCell ref="A2:BA2"/>
    <mergeCell ref="A3:BA3"/>
    <mergeCell ref="A4:BA4"/>
    <mergeCell ref="AU22:AV22"/>
    <mergeCell ref="AM20:AN20"/>
    <mergeCell ref="AO20:AP20"/>
    <mergeCell ref="AQ20:AR20"/>
    <mergeCell ref="AH27:AI27"/>
    <mergeCell ref="AI20:AJ20"/>
    <mergeCell ref="AK20:AL20"/>
    <mergeCell ref="AE26:AF26"/>
    <mergeCell ref="AJ26:AK26"/>
    <mergeCell ref="AO26:AP26"/>
    <mergeCell ref="AQ26:AR26"/>
    <mergeCell ref="AS26:AT26"/>
    <mergeCell ref="AU26:AV26"/>
    <mergeCell ref="AY11:AZ11"/>
    <mergeCell ref="AY13:AZ13"/>
    <mergeCell ref="S19:T19"/>
    <mergeCell ref="B18:R18"/>
    <mergeCell ref="AW18:AX18"/>
    <mergeCell ref="B19:R19"/>
    <mergeCell ref="S17:T17"/>
    <mergeCell ref="AR48:AV48"/>
    <mergeCell ref="AW48:BA48"/>
    <mergeCell ref="S18:T18"/>
    <mergeCell ref="AA18:AB18"/>
    <mergeCell ref="AC18:AD18"/>
    <mergeCell ref="AK18:AL18"/>
    <mergeCell ref="AM18:AN18"/>
    <mergeCell ref="AU18:AV18"/>
    <mergeCell ref="AO18:AP18"/>
    <mergeCell ref="AQ18:AR18"/>
    <mergeCell ref="AW44:AX44"/>
    <mergeCell ref="AZ44:BA44"/>
    <mergeCell ref="AR43:AS43"/>
    <mergeCell ref="AU43:AV43"/>
    <mergeCell ref="X28:Y28"/>
    <mergeCell ref="AR44:AS44"/>
    <mergeCell ref="AU44:AV44"/>
    <mergeCell ref="AD44:AQ44"/>
    <mergeCell ref="AI33:AJ33"/>
    <mergeCell ref="AW19:AX19"/>
    <mergeCell ref="AU21:AV21"/>
    <mergeCell ref="AE20:AF20"/>
    <mergeCell ref="AQ22:AR22"/>
    <mergeCell ref="AS22:AT22"/>
    <mergeCell ref="AY17:AZ17"/>
    <mergeCell ref="AU17:AV17"/>
    <mergeCell ref="AW17:AX17"/>
    <mergeCell ref="AO17:AP17"/>
    <mergeCell ref="AQ17:AR17"/>
    <mergeCell ref="AS17:AT17"/>
    <mergeCell ref="AU19:AV19"/>
    <mergeCell ref="AE18:AF18"/>
    <mergeCell ref="S13:T13"/>
    <mergeCell ref="V13:W13"/>
    <mergeCell ref="X13:Y13"/>
    <mergeCell ref="AA13:AB13"/>
    <mergeCell ref="AC13:AD13"/>
    <mergeCell ref="AF13:AG13"/>
    <mergeCell ref="AI17:AJ17"/>
    <mergeCell ref="AC17:AD17"/>
    <mergeCell ref="AI18:AJ18"/>
    <mergeCell ref="AM16:AN16"/>
    <mergeCell ref="AO16:AP16"/>
    <mergeCell ref="AQ16:AR16"/>
    <mergeCell ref="AS16:AT16"/>
    <mergeCell ref="AU16:AV16"/>
    <mergeCell ref="AW16:AX16"/>
    <mergeCell ref="AY16:AZ16"/>
    <mergeCell ref="B13:R13"/>
    <mergeCell ref="S15:AD15"/>
    <mergeCell ref="AE17:AF17"/>
    <mergeCell ref="AG17:AH17"/>
    <mergeCell ref="AY22:AZ22"/>
    <mergeCell ref="AC26:AD26"/>
    <mergeCell ref="AH26:AI26"/>
    <mergeCell ref="AM26:AN26"/>
    <mergeCell ref="AM27:AN27"/>
    <mergeCell ref="AE22:AF22"/>
    <mergeCell ref="AG22:AH22"/>
    <mergeCell ref="AI22:AJ22"/>
    <mergeCell ref="AK22:AL22"/>
    <mergeCell ref="AW22:AX22"/>
    <mergeCell ref="B20:R20"/>
    <mergeCell ref="S20:T20"/>
    <mergeCell ref="U20:V20"/>
    <mergeCell ref="W17:X17"/>
    <mergeCell ref="Y17:Z17"/>
    <mergeCell ref="U19:V19"/>
    <mergeCell ref="W19:X19"/>
    <mergeCell ref="Y19:Z19"/>
    <mergeCell ref="B21:R21"/>
    <mergeCell ref="S21:T21"/>
    <mergeCell ref="AU33:AV33"/>
    <mergeCell ref="AQ34:AR34"/>
    <mergeCell ref="AC33:AD33"/>
    <mergeCell ref="U21:V21"/>
    <mergeCell ref="W21:X21"/>
    <mergeCell ref="Y21:Z21"/>
    <mergeCell ref="U18:V18"/>
    <mergeCell ref="W18:X18"/>
    <mergeCell ref="Y18:Z18"/>
    <mergeCell ref="AS20:AT20"/>
    <mergeCell ref="AU20:AV20"/>
    <mergeCell ref="AE19:AF19"/>
    <mergeCell ref="Y33:Z33"/>
    <mergeCell ref="AA33:AB33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O22:AP22"/>
    <mergeCell ref="AO28:AP28"/>
    <mergeCell ref="AK17:AL17"/>
    <mergeCell ref="AM17:AN17"/>
    <mergeCell ref="AG18:AH18"/>
    <mergeCell ref="B26:T26"/>
    <mergeCell ref="U17:V17"/>
    <mergeCell ref="W22:X22"/>
    <mergeCell ref="U22:V22"/>
    <mergeCell ref="W20:X20"/>
    <mergeCell ref="Y20:Z20"/>
    <mergeCell ref="Z26:AA26"/>
    <mergeCell ref="AA17:AB17"/>
    <mergeCell ref="Y22:Z22"/>
    <mergeCell ref="AA22:AB22"/>
    <mergeCell ref="AA21:AB21"/>
    <mergeCell ref="B17:R17"/>
    <mergeCell ref="Z25:AD25"/>
    <mergeCell ref="AA19:AB19"/>
    <mergeCell ref="AC19:AD19"/>
    <mergeCell ref="AA20:AB20"/>
    <mergeCell ref="AC20:AD20"/>
    <mergeCell ref="S22:T22"/>
    <mergeCell ref="A25:T25"/>
  </mergeCells>
  <printOptions horizontalCentered="1"/>
  <pageMargins left="0.39370078740157483" right="0.39370078740157483" top="0.19685039370078741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BB38"/>
  <sheetViews>
    <sheetView showGridLines="0" topLeftCell="A12" workbookViewId="0" xr3:uid="{D624DF06-3800-545C-AC8D-BADC89115800}">
      <selection activeCell="BD29" sqref="BD29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</row>
    <row r="2" spans="1:54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</row>
    <row r="3" spans="1:54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</row>
    <row r="4" spans="1:54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</row>
    <row r="5" spans="1:54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</row>
    <row r="6" spans="1:54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</row>
    <row r="7" spans="1:54" ht="27.75">
      <c r="A7" s="243" t="s">
        <v>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</row>
    <row r="8" spans="1:54" ht="27.75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</row>
    <row r="9" spans="1:54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6"/>
      <c r="X9" s="2"/>
      <c r="Y9" s="2"/>
      <c r="Z9" s="2"/>
      <c r="AA9" s="2"/>
      <c r="AB9" s="2"/>
      <c r="AC9" s="2"/>
      <c r="AD9" s="2"/>
      <c r="AE9" s="2"/>
      <c r="AF9" s="2"/>
      <c r="AG9" s="2"/>
      <c r="AH9" s="16" t="s">
        <v>164</v>
      </c>
      <c r="AI9" s="31"/>
      <c r="AJ9" s="2"/>
      <c r="AK9" s="16"/>
      <c r="AL9" s="2"/>
      <c r="AM9" s="16"/>
      <c r="AN9" s="2"/>
      <c r="AO9" s="31"/>
      <c r="AP9" s="2"/>
      <c r="AQ9" s="2"/>
      <c r="AR9" s="16"/>
      <c r="AS9" s="2"/>
      <c r="AT9" s="31"/>
      <c r="AU9" s="2"/>
      <c r="AV9" s="2"/>
      <c r="AW9" s="31"/>
      <c r="AX9" s="2"/>
      <c r="AY9" s="2"/>
      <c r="AZ9" s="2"/>
      <c r="BA9" s="2"/>
    </row>
    <row r="10" spans="1:54" s="2" customFormat="1" ht="14.25" thickTop="1" thickBot="1">
      <c r="A10" s="245" t="s">
        <v>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7"/>
      <c r="S10" s="398">
        <v>1</v>
      </c>
      <c r="T10" s="385"/>
      <c r="U10" s="385"/>
      <c r="V10" s="385"/>
      <c r="W10" s="389"/>
      <c r="X10" s="384">
        <v>2</v>
      </c>
      <c r="Y10" s="385"/>
      <c r="Z10" s="385"/>
      <c r="AA10" s="385"/>
      <c r="AB10" s="389"/>
      <c r="AC10" s="384">
        <v>3</v>
      </c>
      <c r="AD10" s="385"/>
      <c r="AE10" s="385"/>
      <c r="AF10" s="385"/>
      <c r="AG10" s="389"/>
      <c r="AH10" s="384">
        <v>4</v>
      </c>
      <c r="AI10" s="385"/>
      <c r="AJ10" s="385"/>
      <c r="AK10" s="385"/>
      <c r="AL10" s="389"/>
      <c r="AM10" s="384">
        <v>5</v>
      </c>
      <c r="AN10" s="385"/>
      <c r="AO10" s="385"/>
      <c r="AP10" s="385"/>
      <c r="AQ10" s="389"/>
      <c r="AR10" s="384">
        <v>6</v>
      </c>
      <c r="AS10" s="385"/>
      <c r="AT10" s="385"/>
      <c r="AU10" s="385"/>
      <c r="AV10" s="386"/>
      <c r="AW10" s="387" t="s">
        <v>9</v>
      </c>
      <c r="AX10" s="388"/>
      <c r="AY10" s="387" t="s">
        <v>10</v>
      </c>
      <c r="AZ10" s="388"/>
      <c r="BA10" s="387" t="s">
        <v>11</v>
      </c>
      <c r="BB10" s="388"/>
    </row>
    <row r="11" spans="1:54" s="2" customFormat="1" ht="13.5" thickTop="1">
      <c r="A11" s="59">
        <v>1</v>
      </c>
      <c r="B11" s="671" t="s">
        <v>102</v>
      </c>
      <c r="C11" s="672"/>
      <c r="D11" s="672"/>
      <c r="E11" s="672"/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2"/>
      <c r="Q11" s="672"/>
      <c r="R11" s="672"/>
      <c r="S11" s="89"/>
      <c r="T11" s="90"/>
      <c r="U11" s="90"/>
      <c r="V11" s="90"/>
      <c r="W11" s="91"/>
      <c r="X11" s="686">
        <v>0</v>
      </c>
      <c r="Y11" s="686"/>
      <c r="Z11" s="180" t="s">
        <v>13</v>
      </c>
      <c r="AA11" s="687">
        <v>4</v>
      </c>
      <c r="AB11" s="687"/>
      <c r="AC11" s="686">
        <v>1</v>
      </c>
      <c r="AD11" s="686"/>
      <c r="AE11" s="180" t="s">
        <v>13</v>
      </c>
      <c r="AF11" s="687">
        <v>3</v>
      </c>
      <c r="AG11" s="687"/>
      <c r="AH11" s="686">
        <v>2</v>
      </c>
      <c r="AI11" s="686"/>
      <c r="AJ11" s="180" t="s">
        <v>13</v>
      </c>
      <c r="AK11" s="687">
        <v>5</v>
      </c>
      <c r="AL11" s="687"/>
      <c r="AM11" s="686">
        <v>3</v>
      </c>
      <c r="AN11" s="686"/>
      <c r="AO11" s="141" t="s">
        <v>13</v>
      </c>
      <c r="AP11" s="687">
        <v>4</v>
      </c>
      <c r="AQ11" s="687"/>
      <c r="AR11" s="691">
        <v>4</v>
      </c>
      <c r="AS11" s="691"/>
      <c r="AT11" s="151" t="s">
        <v>13</v>
      </c>
      <c r="AU11" s="843">
        <v>1</v>
      </c>
      <c r="AV11" s="843"/>
      <c r="AW11" s="537">
        <f>SUM(X11+AC11+AH11+AM11+AR11)</f>
        <v>10</v>
      </c>
      <c r="AX11" s="537"/>
      <c r="AY11" s="537">
        <f t="shared" ref="AY11:AY16" si="0">SUM(L11+Q11+V11+AA11+AF11+AK11+AP11+AU11)</f>
        <v>17</v>
      </c>
      <c r="AZ11" s="537"/>
      <c r="BA11" s="689">
        <v>3</v>
      </c>
      <c r="BB11" s="689"/>
    </row>
    <row r="12" spans="1:54" s="2" customFormat="1">
      <c r="A12" s="61">
        <v>2</v>
      </c>
      <c r="B12" s="682" t="s">
        <v>161</v>
      </c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414">
        <v>4</v>
      </c>
      <c r="T12" s="414"/>
      <c r="U12" s="127" t="s">
        <v>13</v>
      </c>
      <c r="V12" s="400">
        <v>0</v>
      </c>
      <c r="W12" s="400"/>
      <c r="X12" s="62"/>
      <c r="Y12" s="63"/>
      <c r="Z12" s="63"/>
      <c r="AA12" s="63"/>
      <c r="AB12" s="64"/>
      <c r="AC12" s="415">
        <v>2</v>
      </c>
      <c r="AD12" s="415"/>
      <c r="AE12" s="102" t="s">
        <v>13</v>
      </c>
      <c r="AF12" s="417">
        <v>2</v>
      </c>
      <c r="AG12" s="417"/>
      <c r="AH12" s="401">
        <v>2</v>
      </c>
      <c r="AI12" s="401"/>
      <c r="AJ12" s="127" t="s">
        <v>13</v>
      </c>
      <c r="AK12" s="400">
        <v>1</v>
      </c>
      <c r="AL12" s="400"/>
      <c r="AM12" s="415">
        <v>1</v>
      </c>
      <c r="AN12" s="415"/>
      <c r="AO12" s="102" t="s">
        <v>13</v>
      </c>
      <c r="AP12" s="417">
        <v>1</v>
      </c>
      <c r="AQ12" s="417"/>
      <c r="AR12" s="415">
        <v>2</v>
      </c>
      <c r="AS12" s="415"/>
      <c r="AT12" s="102" t="s">
        <v>13</v>
      </c>
      <c r="AU12" s="427">
        <v>2</v>
      </c>
      <c r="AV12" s="427"/>
      <c r="AW12" s="475">
        <f>SUM(I12+N12+S12+AC12+AH12+AM12+AR12)</f>
        <v>11</v>
      </c>
      <c r="AX12" s="475"/>
      <c r="AY12" s="475">
        <f t="shared" si="0"/>
        <v>6</v>
      </c>
      <c r="AZ12" s="475"/>
      <c r="BA12" s="692">
        <v>9</v>
      </c>
      <c r="BB12" s="692"/>
    </row>
    <row r="13" spans="1:54" s="2" customFormat="1">
      <c r="A13" s="60">
        <v>3</v>
      </c>
      <c r="B13" s="411" t="s">
        <v>14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3"/>
      <c r="S13" s="414">
        <v>3</v>
      </c>
      <c r="T13" s="414"/>
      <c r="U13" s="127" t="s">
        <v>13</v>
      </c>
      <c r="V13" s="400">
        <v>1</v>
      </c>
      <c r="W13" s="400"/>
      <c r="X13" s="415">
        <v>2</v>
      </c>
      <c r="Y13" s="415"/>
      <c r="Z13" s="102" t="s">
        <v>13</v>
      </c>
      <c r="AA13" s="417">
        <v>2</v>
      </c>
      <c r="AB13" s="417"/>
      <c r="AC13" s="62"/>
      <c r="AD13" s="63"/>
      <c r="AE13" s="63"/>
      <c r="AF13" s="63"/>
      <c r="AG13" s="64"/>
      <c r="AH13" s="401">
        <v>2</v>
      </c>
      <c r="AI13" s="401"/>
      <c r="AJ13" s="127" t="s">
        <v>13</v>
      </c>
      <c r="AK13" s="400">
        <v>0</v>
      </c>
      <c r="AL13" s="400"/>
      <c r="AM13" s="401">
        <v>10</v>
      </c>
      <c r="AN13" s="401"/>
      <c r="AO13" s="127" t="s">
        <v>13</v>
      </c>
      <c r="AP13" s="400">
        <v>0</v>
      </c>
      <c r="AQ13" s="400"/>
      <c r="AR13" s="401">
        <v>1</v>
      </c>
      <c r="AS13" s="401"/>
      <c r="AT13" s="127" t="s">
        <v>13</v>
      </c>
      <c r="AU13" s="402">
        <v>0</v>
      </c>
      <c r="AV13" s="402"/>
      <c r="AW13" s="475">
        <f>SUM(I13+N13+S13+X13+AH13+AM13+AR13)</f>
        <v>18</v>
      </c>
      <c r="AX13" s="475"/>
      <c r="AY13" s="475">
        <f t="shared" si="0"/>
        <v>3</v>
      </c>
      <c r="AZ13" s="475"/>
      <c r="BA13" s="692">
        <v>13</v>
      </c>
      <c r="BB13" s="692"/>
    </row>
    <row r="14" spans="1:54" s="2" customFormat="1">
      <c r="A14" s="60">
        <v>4</v>
      </c>
      <c r="B14" s="682" t="s">
        <v>153</v>
      </c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683"/>
      <c r="R14" s="683"/>
      <c r="S14" s="414">
        <v>5</v>
      </c>
      <c r="T14" s="414"/>
      <c r="U14" s="127" t="s">
        <v>13</v>
      </c>
      <c r="V14" s="400">
        <v>2</v>
      </c>
      <c r="W14" s="400"/>
      <c r="X14" s="424">
        <v>1</v>
      </c>
      <c r="Y14" s="424"/>
      <c r="Z14" s="131" t="s">
        <v>13</v>
      </c>
      <c r="AA14" s="426">
        <v>2</v>
      </c>
      <c r="AB14" s="426"/>
      <c r="AC14" s="424">
        <v>0</v>
      </c>
      <c r="AD14" s="424"/>
      <c r="AE14" s="131" t="s">
        <v>13</v>
      </c>
      <c r="AF14" s="426">
        <v>2</v>
      </c>
      <c r="AG14" s="426"/>
      <c r="AH14" s="62"/>
      <c r="AI14" s="63"/>
      <c r="AJ14" s="63"/>
      <c r="AK14" s="63"/>
      <c r="AL14" s="64"/>
      <c r="AM14" s="401">
        <v>3</v>
      </c>
      <c r="AN14" s="401"/>
      <c r="AO14" s="127" t="s">
        <v>13</v>
      </c>
      <c r="AP14" s="400">
        <v>2</v>
      </c>
      <c r="AQ14" s="400"/>
      <c r="AR14" s="415">
        <v>3</v>
      </c>
      <c r="AS14" s="415"/>
      <c r="AT14" s="102" t="s">
        <v>13</v>
      </c>
      <c r="AU14" s="427">
        <v>3</v>
      </c>
      <c r="AV14" s="427"/>
      <c r="AW14" s="475">
        <f>SUM(I14+N14+S14+X14+AC14+AM14+AR14)</f>
        <v>12</v>
      </c>
      <c r="AX14" s="475"/>
      <c r="AY14" s="475">
        <f t="shared" si="0"/>
        <v>11</v>
      </c>
      <c r="AZ14" s="475"/>
      <c r="BA14" s="692">
        <v>7</v>
      </c>
      <c r="BB14" s="692"/>
    </row>
    <row r="15" spans="1:54" s="2" customFormat="1">
      <c r="A15" s="60">
        <v>5</v>
      </c>
      <c r="B15" s="411" t="s">
        <v>157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3"/>
      <c r="S15" s="414">
        <v>4</v>
      </c>
      <c r="T15" s="414"/>
      <c r="U15" s="127" t="s">
        <v>13</v>
      </c>
      <c r="V15" s="400">
        <v>3</v>
      </c>
      <c r="W15" s="400"/>
      <c r="X15" s="415">
        <v>1</v>
      </c>
      <c r="Y15" s="415"/>
      <c r="Z15" s="102" t="s">
        <v>13</v>
      </c>
      <c r="AA15" s="417">
        <v>1</v>
      </c>
      <c r="AB15" s="417"/>
      <c r="AC15" s="424">
        <v>0</v>
      </c>
      <c r="AD15" s="424"/>
      <c r="AE15" s="131" t="s">
        <v>13</v>
      </c>
      <c r="AF15" s="426">
        <v>10</v>
      </c>
      <c r="AG15" s="426"/>
      <c r="AH15" s="424">
        <v>2</v>
      </c>
      <c r="AI15" s="424"/>
      <c r="AJ15" s="131" t="s">
        <v>13</v>
      </c>
      <c r="AK15" s="426">
        <v>3</v>
      </c>
      <c r="AL15" s="426"/>
      <c r="AM15" s="62"/>
      <c r="AN15" s="63"/>
      <c r="AO15" s="63"/>
      <c r="AP15" s="63"/>
      <c r="AQ15" s="64"/>
      <c r="AR15" s="693">
        <v>2</v>
      </c>
      <c r="AS15" s="693"/>
      <c r="AT15" s="196" t="s">
        <v>13</v>
      </c>
      <c r="AU15" s="694">
        <v>4</v>
      </c>
      <c r="AV15" s="694"/>
      <c r="AW15" s="475">
        <f>SUM(I15+N15+S15+X15+AC15+AH15+AR15)</f>
        <v>9</v>
      </c>
      <c r="AX15" s="475"/>
      <c r="AY15" s="475">
        <f t="shared" si="0"/>
        <v>21</v>
      </c>
      <c r="AZ15" s="475"/>
      <c r="BA15" s="692">
        <v>4</v>
      </c>
      <c r="BB15" s="692"/>
    </row>
    <row r="16" spans="1:54" s="2" customFormat="1" ht="13.5" thickBot="1">
      <c r="A16" s="67">
        <v>6</v>
      </c>
      <c r="B16" s="699" t="s">
        <v>18</v>
      </c>
      <c r="C16" s="700"/>
      <c r="D16" s="700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844">
        <v>1</v>
      </c>
      <c r="T16" s="844"/>
      <c r="U16" s="145" t="s">
        <v>13</v>
      </c>
      <c r="V16" s="432">
        <v>4</v>
      </c>
      <c r="W16" s="432"/>
      <c r="X16" s="443">
        <v>2</v>
      </c>
      <c r="Y16" s="443"/>
      <c r="Z16" s="103" t="s">
        <v>13</v>
      </c>
      <c r="AA16" s="429">
        <v>2</v>
      </c>
      <c r="AB16" s="429"/>
      <c r="AC16" s="430">
        <v>0</v>
      </c>
      <c r="AD16" s="430"/>
      <c r="AE16" s="145" t="s">
        <v>13</v>
      </c>
      <c r="AF16" s="432">
        <v>1</v>
      </c>
      <c r="AG16" s="432"/>
      <c r="AH16" s="443">
        <v>3</v>
      </c>
      <c r="AI16" s="443"/>
      <c r="AJ16" s="103" t="s">
        <v>13</v>
      </c>
      <c r="AK16" s="429">
        <v>3</v>
      </c>
      <c r="AL16" s="429"/>
      <c r="AM16" s="626">
        <v>4</v>
      </c>
      <c r="AN16" s="626"/>
      <c r="AO16" s="101" t="s">
        <v>13</v>
      </c>
      <c r="AP16" s="442">
        <v>2</v>
      </c>
      <c r="AQ16" s="442"/>
      <c r="AR16" s="65"/>
      <c r="AS16" s="66"/>
      <c r="AT16" s="66"/>
      <c r="AU16" s="66"/>
      <c r="AV16" s="69"/>
      <c r="AW16" s="695">
        <f>SUM(I16+N16+S16+X16+AC16+AH16+AM16)</f>
        <v>10</v>
      </c>
      <c r="AX16" s="695"/>
      <c r="AY16" s="695">
        <f t="shared" si="0"/>
        <v>12</v>
      </c>
      <c r="AZ16" s="695"/>
      <c r="BA16" s="696">
        <v>4</v>
      </c>
      <c r="BB16" s="696"/>
    </row>
    <row r="17" spans="1:54" s="2" customFormat="1" ht="14.25" thickTop="1" thickBot="1">
      <c r="A17" s="9"/>
      <c r="N17" s="10"/>
      <c r="S17" s="10"/>
      <c r="X17" s="10"/>
      <c r="AC17" s="10"/>
      <c r="AH17" s="10"/>
      <c r="AI17" s="10"/>
      <c r="AM17" s="10"/>
      <c r="AR17" s="697" t="s">
        <v>55</v>
      </c>
      <c r="AS17" s="697"/>
      <c r="AT17" s="697"/>
      <c r="AU17" s="697"/>
      <c r="AV17" s="697"/>
      <c r="AW17" s="684">
        <f>SUM(AW11:AW16)</f>
        <v>70</v>
      </c>
      <c r="AX17" s="684"/>
      <c r="AY17" s="684">
        <f>SUM(AY11:AY16)</f>
        <v>70</v>
      </c>
      <c r="AZ17" s="684"/>
      <c r="BA17" s="68"/>
      <c r="BB17" s="11"/>
    </row>
    <row r="18" spans="1:54" s="2" customFormat="1" ht="14.25" customHeight="1" thickTop="1" thickBo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449" t="s">
        <v>20</v>
      </c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</row>
    <row r="19" spans="1:54" s="2" customFormat="1" ht="14.25" thickTop="1" thickBot="1">
      <c r="A19" s="245" t="s">
        <v>8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7"/>
      <c r="S19" s="698">
        <v>1</v>
      </c>
      <c r="T19" s="698"/>
      <c r="U19" s="681">
        <v>2</v>
      </c>
      <c r="V19" s="681"/>
      <c r="W19" s="681">
        <v>3</v>
      </c>
      <c r="X19" s="681"/>
      <c r="Y19" s="681">
        <v>4</v>
      </c>
      <c r="Z19" s="681"/>
      <c r="AA19" s="681">
        <v>5</v>
      </c>
      <c r="AB19" s="681"/>
      <c r="AC19" s="681">
        <v>6</v>
      </c>
      <c r="AD19" s="681"/>
      <c r="AE19" s="681">
        <v>7</v>
      </c>
      <c r="AF19" s="681"/>
      <c r="AG19" s="681">
        <v>8</v>
      </c>
      <c r="AH19" s="681"/>
      <c r="AI19" s="681">
        <v>9</v>
      </c>
      <c r="AJ19" s="681"/>
      <c r="AK19" s="681">
        <v>10</v>
      </c>
      <c r="AL19" s="681"/>
      <c r="AM19" s="681">
        <v>11</v>
      </c>
      <c r="AN19" s="681"/>
      <c r="AO19" s="681">
        <v>12</v>
      </c>
      <c r="AP19" s="681"/>
      <c r="AQ19" s="681">
        <v>13</v>
      </c>
      <c r="AR19" s="681"/>
      <c r="AS19" s="681">
        <v>14</v>
      </c>
      <c r="AT19" s="681"/>
      <c r="AU19" s="681">
        <v>15</v>
      </c>
      <c r="AV19" s="681"/>
      <c r="AW19" s="458"/>
      <c r="AX19" s="458"/>
      <c r="AY19" s="299"/>
      <c r="AZ19" s="299"/>
      <c r="BA19" s="299"/>
      <c r="BB19" s="299"/>
    </row>
    <row r="20" spans="1:54" s="2" customFormat="1" ht="13.5" thickTop="1">
      <c r="A20" s="59">
        <v>1</v>
      </c>
      <c r="B20" s="671" t="s">
        <v>102</v>
      </c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672"/>
      <c r="N20" s="672"/>
      <c r="O20" s="672"/>
      <c r="P20" s="672"/>
      <c r="Q20" s="672"/>
      <c r="R20" s="672"/>
      <c r="S20" s="673" t="s">
        <v>21</v>
      </c>
      <c r="T20" s="673"/>
      <c r="U20" s="675" t="s">
        <v>21</v>
      </c>
      <c r="V20" s="675"/>
      <c r="W20" s="675" t="s">
        <v>21</v>
      </c>
      <c r="X20" s="675"/>
      <c r="Y20" s="845"/>
      <c r="Z20" s="845"/>
      <c r="AA20" s="845"/>
      <c r="AB20" s="845"/>
      <c r="AC20" s="845"/>
      <c r="AD20" s="845"/>
      <c r="AE20" s="676"/>
      <c r="AF20" s="676"/>
      <c r="AG20" s="676"/>
      <c r="AH20" s="676"/>
      <c r="AI20" s="676"/>
      <c r="AJ20" s="676"/>
      <c r="AK20" s="676"/>
      <c r="AL20" s="676"/>
      <c r="AM20" s="676"/>
      <c r="AN20" s="676"/>
      <c r="AO20" s="676"/>
      <c r="AP20" s="676"/>
      <c r="AQ20" s="676"/>
      <c r="AR20" s="676"/>
      <c r="AS20" s="676"/>
      <c r="AT20" s="676"/>
      <c r="AU20" s="676"/>
      <c r="AV20" s="676"/>
      <c r="AW20" s="460"/>
      <c r="AX20" s="460"/>
      <c r="AY20" s="320"/>
      <c r="AZ20" s="320"/>
      <c r="BA20" s="320"/>
      <c r="BB20" s="320"/>
    </row>
    <row r="21" spans="1:54" s="2" customFormat="1">
      <c r="A21" s="61">
        <v>2</v>
      </c>
      <c r="B21" s="682" t="s">
        <v>161</v>
      </c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683"/>
      <c r="P21" s="683"/>
      <c r="Q21" s="683"/>
      <c r="R21" s="683"/>
      <c r="S21" s="701" t="s">
        <v>21</v>
      </c>
      <c r="T21" s="701"/>
      <c r="U21" s="679" t="s">
        <v>21</v>
      </c>
      <c r="V21" s="679"/>
      <c r="W21" s="679" t="s">
        <v>21</v>
      </c>
      <c r="X21" s="679"/>
      <c r="Y21" s="679" t="s">
        <v>21</v>
      </c>
      <c r="Z21" s="679"/>
      <c r="AA21" s="679" t="s">
        <v>21</v>
      </c>
      <c r="AB21" s="679"/>
      <c r="AC21" s="679" t="s">
        <v>21</v>
      </c>
      <c r="AD21" s="679"/>
      <c r="AE21" s="679" t="s">
        <v>21</v>
      </c>
      <c r="AF21" s="679"/>
      <c r="AG21" s="679" t="s">
        <v>21</v>
      </c>
      <c r="AH21" s="679"/>
      <c r="AI21" s="679" t="s">
        <v>21</v>
      </c>
      <c r="AJ21" s="679"/>
      <c r="AK21" s="678"/>
      <c r="AL21" s="678"/>
      <c r="AM21" s="678"/>
      <c r="AN21" s="678"/>
      <c r="AO21" s="678"/>
      <c r="AP21" s="678"/>
      <c r="AQ21" s="678"/>
      <c r="AR21" s="678"/>
      <c r="AS21" s="678"/>
      <c r="AT21" s="678"/>
      <c r="AU21" s="685"/>
      <c r="AV21" s="685"/>
      <c r="AW21" s="460"/>
      <c r="AX21" s="460"/>
      <c r="AY21" s="320"/>
      <c r="AZ21" s="320"/>
      <c r="BA21" s="320"/>
      <c r="BB21" s="320"/>
    </row>
    <row r="22" spans="1:54" s="2" customFormat="1">
      <c r="A22" s="60">
        <v>3</v>
      </c>
      <c r="B22" s="411" t="s">
        <v>14</v>
      </c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3"/>
      <c r="S22" s="701" t="s">
        <v>21</v>
      </c>
      <c r="T22" s="701"/>
      <c r="U22" s="679" t="s">
        <v>21</v>
      </c>
      <c r="V22" s="679"/>
      <c r="W22" s="679" t="s">
        <v>21</v>
      </c>
      <c r="X22" s="679"/>
      <c r="Y22" s="679" t="s">
        <v>21</v>
      </c>
      <c r="Z22" s="679"/>
      <c r="AA22" s="679" t="s">
        <v>21</v>
      </c>
      <c r="AB22" s="679"/>
      <c r="AC22" s="679" t="s">
        <v>21</v>
      </c>
      <c r="AD22" s="679"/>
      <c r="AE22" s="679" t="s">
        <v>21</v>
      </c>
      <c r="AF22" s="679"/>
      <c r="AG22" s="679" t="s">
        <v>21</v>
      </c>
      <c r="AH22" s="679"/>
      <c r="AI22" s="679" t="s">
        <v>21</v>
      </c>
      <c r="AJ22" s="679"/>
      <c r="AK22" s="679" t="s">
        <v>21</v>
      </c>
      <c r="AL22" s="679"/>
      <c r="AM22" s="679" t="s">
        <v>21</v>
      </c>
      <c r="AN22" s="679"/>
      <c r="AO22" s="679" t="s">
        <v>21</v>
      </c>
      <c r="AP22" s="679"/>
      <c r="AQ22" s="679" t="s">
        <v>21</v>
      </c>
      <c r="AR22" s="679"/>
      <c r="AS22" s="678"/>
      <c r="AT22" s="678"/>
      <c r="AU22" s="685"/>
      <c r="AV22" s="685"/>
      <c r="AW22" s="460"/>
      <c r="AX22" s="460"/>
      <c r="AY22" s="320"/>
      <c r="AZ22" s="320"/>
      <c r="BA22" s="320"/>
      <c r="BB22" s="320"/>
    </row>
    <row r="23" spans="1:54" s="2" customFormat="1">
      <c r="A23" s="60">
        <v>4</v>
      </c>
      <c r="B23" s="682" t="s">
        <v>153</v>
      </c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701" t="s">
        <v>21</v>
      </c>
      <c r="T23" s="701"/>
      <c r="U23" s="679" t="s">
        <v>21</v>
      </c>
      <c r="V23" s="679"/>
      <c r="W23" s="679" t="s">
        <v>21</v>
      </c>
      <c r="X23" s="679"/>
      <c r="Y23" s="679" t="s">
        <v>21</v>
      </c>
      <c r="Z23" s="679"/>
      <c r="AA23" s="679" t="s">
        <v>21</v>
      </c>
      <c r="AB23" s="679"/>
      <c r="AC23" s="679" t="s">
        <v>21</v>
      </c>
      <c r="AD23" s="679"/>
      <c r="AE23" s="679" t="s">
        <v>21</v>
      </c>
      <c r="AF23" s="679"/>
      <c r="AG23" s="678"/>
      <c r="AH23" s="678"/>
      <c r="AI23" s="678"/>
      <c r="AJ23" s="678"/>
      <c r="AK23" s="678"/>
      <c r="AL23" s="678"/>
      <c r="AM23" s="678"/>
      <c r="AN23" s="678"/>
      <c r="AO23" s="678"/>
      <c r="AP23" s="678"/>
      <c r="AQ23" s="678"/>
      <c r="AR23" s="678"/>
      <c r="AS23" s="678"/>
      <c r="AT23" s="678"/>
      <c r="AU23" s="685"/>
      <c r="AV23" s="685"/>
      <c r="AW23" s="460"/>
      <c r="AX23" s="460"/>
      <c r="AY23" s="320"/>
      <c r="AZ23" s="320"/>
      <c r="BA23" s="320"/>
      <c r="BB23" s="320"/>
    </row>
    <row r="24" spans="1:54" s="2" customFormat="1">
      <c r="A24" s="60">
        <v>5</v>
      </c>
      <c r="B24" s="411" t="s">
        <v>157</v>
      </c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3"/>
      <c r="S24" s="701" t="s">
        <v>21</v>
      </c>
      <c r="T24" s="701"/>
      <c r="U24" s="679" t="s">
        <v>21</v>
      </c>
      <c r="V24" s="679"/>
      <c r="W24" s="679" t="s">
        <v>21</v>
      </c>
      <c r="X24" s="679"/>
      <c r="Y24" s="679" t="s">
        <v>21</v>
      </c>
      <c r="Z24" s="679"/>
      <c r="AA24" s="678"/>
      <c r="AB24" s="678"/>
      <c r="AC24" s="678"/>
      <c r="AD24" s="678"/>
      <c r="AE24" s="464"/>
      <c r="AF24" s="465"/>
      <c r="AG24" s="464"/>
      <c r="AH24" s="465"/>
      <c r="AI24" s="464"/>
      <c r="AJ24" s="465"/>
      <c r="AK24" s="678"/>
      <c r="AL24" s="678"/>
      <c r="AM24" s="678"/>
      <c r="AN24" s="678"/>
      <c r="AO24" s="678"/>
      <c r="AP24" s="678"/>
      <c r="AQ24" s="678"/>
      <c r="AR24" s="678"/>
      <c r="AS24" s="678"/>
      <c r="AT24" s="678"/>
      <c r="AU24" s="685"/>
      <c r="AV24" s="685"/>
      <c r="AW24" s="460"/>
      <c r="AX24" s="460"/>
      <c r="AY24" s="320"/>
      <c r="AZ24" s="320"/>
      <c r="BA24" s="320"/>
      <c r="BB24" s="320"/>
    </row>
    <row r="25" spans="1:54" s="2" customFormat="1" ht="13.5" thickBot="1">
      <c r="A25" s="67">
        <v>6</v>
      </c>
      <c r="B25" s="699" t="s">
        <v>18</v>
      </c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2" t="s">
        <v>21</v>
      </c>
      <c r="T25" s="702"/>
      <c r="U25" s="703" t="s">
        <v>21</v>
      </c>
      <c r="V25" s="703"/>
      <c r="W25" s="703" t="s">
        <v>21</v>
      </c>
      <c r="X25" s="703"/>
      <c r="Y25" s="703" t="s">
        <v>21</v>
      </c>
      <c r="Z25" s="703"/>
      <c r="AA25" s="703" t="s">
        <v>21</v>
      </c>
      <c r="AB25" s="703"/>
      <c r="AC25" s="827"/>
      <c r="AD25" s="827"/>
      <c r="AE25" s="827"/>
      <c r="AF25" s="827"/>
      <c r="AG25" s="827"/>
      <c r="AH25" s="827"/>
      <c r="AI25" s="827"/>
      <c r="AJ25" s="827"/>
      <c r="AK25" s="827"/>
      <c r="AL25" s="827"/>
      <c r="AM25" s="827"/>
      <c r="AN25" s="827"/>
      <c r="AO25" s="827"/>
      <c r="AP25" s="827"/>
      <c r="AQ25" s="827"/>
      <c r="AR25" s="827"/>
      <c r="AS25" s="827"/>
      <c r="AT25" s="827"/>
      <c r="AU25" s="827"/>
      <c r="AV25" s="827"/>
      <c r="AW25" s="219"/>
      <c r="AX25" s="208"/>
      <c r="AY25" s="206"/>
      <c r="AZ25" s="206"/>
      <c r="BA25" s="206"/>
      <c r="BB25" s="206"/>
    </row>
    <row r="26" spans="1:54" s="2" customFormat="1" ht="14.25" thickTop="1" thickBot="1">
      <c r="A26" s="9"/>
      <c r="S26" s="674">
        <v>15</v>
      </c>
      <c r="T26" s="674"/>
      <c r="U26" s="674">
        <v>14</v>
      </c>
      <c r="V26" s="674"/>
      <c r="W26" s="674">
        <v>13</v>
      </c>
      <c r="X26" s="674"/>
      <c r="Y26" s="674">
        <v>12</v>
      </c>
      <c r="Z26" s="674"/>
      <c r="AA26" s="674">
        <v>11</v>
      </c>
      <c r="AB26" s="674"/>
      <c r="AC26" s="674">
        <v>10</v>
      </c>
      <c r="AD26" s="674"/>
      <c r="AE26" s="674">
        <v>9</v>
      </c>
      <c r="AF26" s="674"/>
      <c r="AG26" s="674">
        <v>8</v>
      </c>
      <c r="AH26" s="674"/>
      <c r="AI26" s="674">
        <v>7</v>
      </c>
      <c r="AJ26" s="674"/>
      <c r="AK26" s="674">
        <v>6</v>
      </c>
      <c r="AL26" s="674"/>
      <c r="AM26" s="674">
        <v>5</v>
      </c>
      <c r="AN26" s="674"/>
      <c r="AO26" s="674">
        <v>4</v>
      </c>
      <c r="AP26" s="674"/>
      <c r="AQ26" s="674">
        <v>3</v>
      </c>
      <c r="AR26" s="674"/>
      <c r="AS26" s="674">
        <v>2</v>
      </c>
      <c r="AT26" s="674"/>
      <c r="AU26" s="680">
        <v>1</v>
      </c>
      <c r="AV26" s="680"/>
      <c r="AW26" s="87"/>
      <c r="AX26" s="10"/>
      <c r="AY26" s="299"/>
      <c r="AZ26" s="299"/>
      <c r="BA26" s="299"/>
      <c r="BB26" s="299"/>
    </row>
    <row r="27" spans="1:54" s="2" customFormat="1" ht="13.5" thickTop="1">
      <c r="A27" s="9"/>
      <c r="AI27" s="88"/>
      <c r="AJ27" s="88"/>
      <c r="AK27" s="74" t="s">
        <v>56</v>
      </c>
      <c r="AL27" s="88"/>
      <c r="AM27" s="88"/>
      <c r="AN27" s="88"/>
      <c r="AO27" s="226"/>
      <c r="AP27" s="226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</row>
    <row r="28" spans="1:54" ht="18.75">
      <c r="A28" s="15" t="s">
        <v>24</v>
      </c>
      <c r="AI28" s="3"/>
      <c r="AP28" s="3"/>
    </row>
    <row r="29" spans="1:54" ht="16.5">
      <c r="A29" s="17" t="s">
        <v>25</v>
      </c>
    </row>
    <row r="30" spans="1:54" ht="13.5" thickBot="1"/>
    <row r="31" spans="1:54" s="2" customFormat="1" ht="20.25" thickTop="1" thickBot="1">
      <c r="A31" s="15" t="s">
        <v>27</v>
      </c>
      <c r="AR31" s="245" t="s">
        <v>28</v>
      </c>
      <c r="AS31" s="246"/>
      <c r="AT31" s="246"/>
      <c r="AU31" s="246"/>
      <c r="AV31" s="247"/>
      <c r="AW31" s="245" t="s">
        <v>29</v>
      </c>
      <c r="AX31" s="246"/>
      <c r="AY31" s="246"/>
      <c r="AZ31" s="246"/>
      <c r="BA31" s="247"/>
    </row>
    <row r="32" spans="1:54" s="2" customFormat="1" ht="13.5" thickTop="1">
      <c r="A32" s="336" t="s">
        <v>30</v>
      </c>
      <c r="B32" s="337"/>
      <c r="C32" s="338"/>
      <c r="D32" s="339" t="s">
        <v>31</v>
      </c>
      <c r="E32" s="340"/>
      <c r="F32" s="340"/>
      <c r="G32" s="340"/>
      <c r="H32" s="341"/>
      <c r="I32" s="342" t="s">
        <v>14</v>
      </c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5"/>
      <c r="X32" s="18" t="s">
        <v>13</v>
      </c>
      <c r="Y32" s="339" t="s">
        <v>33</v>
      </c>
      <c r="Z32" s="340"/>
      <c r="AA32" s="340"/>
      <c r="AB32" s="340"/>
      <c r="AC32" s="341"/>
      <c r="AD32" s="342" t="s">
        <v>39</v>
      </c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  <c r="AO32" s="517"/>
      <c r="AP32" s="517"/>
      <c r="AQ32" s="518"/>
      <c r="AR32" s="346">
        <v>1</v>
      </c>
      <c r="AS32" s="347"/>
      <c r="AT32" s="19" t="s">
        <v>13</v>
      </c>
      <c r="AU32" s="347">
        <v>3</v>
      </c>
      <c r="AV32" s="348"/>
      <c r="AW32" s="643"/>
      <c r="AX32" s="644"/>
      <c r="AY32" s="10" t="s">
        <v>13</v>
      </c>
      <c r="AZ32" s="644"/>
      <c r="BA32" s="645"/>
    </row>
    <row r="33" spans="1:53" s="2" customFormat="1" ht="13.5" thickBot="1">
      <c r="A33" s="349" t="s">
        <v>35</v>
      </c>
      <c r="B33" s="350"/>
      <c r="C33" s="351"/>
      <c r="D33" s="352" t="s">
        <v>36</v>
      </c>
      <c r="E33" s="353"/>
      <c r="F33" s="353"/>
      <c r="G33" s="353"/>
      <c r="H33" s="354"/>
      <c r="I33" s="355" t="s">
        <v>161</v>
      </c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32"/>
      <c r="X33" s="21" t="s">
        <v>13</v>
      </c>
      <c r="Y33" s="352" t="s">
        <v>38</v>
      </c>
      <c r="Z33" s="353"/>
      <c r="AA33" s="353"/>
      <c r="AB33" s="353"/>
      <c r="AC33" s="354"/>
      <c r="AD33" s="355" t="s">
        <v>153</v>
      </c>
      <c r="AE33" s="514"/>
      <c r="AF33" s="514"/>
      <c r="AG33" s="514"/>
      <c r="AH33" s="514"/>
      <c r="AI33" s="514"/>
      <c r="AJ33" s="514"/>
      <c r="AK33" s="514"/>
      <c r="AL33" s="514"/>
      <c r="AM33" s="514"/>
      <c r="AN33" s="514"/>
      <c r="AO33" s="514"/>
      <c r="AP33" s="514"/>
      <c r="AQ33" s="515"/>
      <c r="AR33" s="359">
        <v>2</v>
      </c>
      <c r="AS33" s="360"/>
      <c r="AT33" s="22" t="s">
        <v>13</v>
      </c>
      <c r="AU33" s="360">
        <v>2</v>
      </c>
      <c r="AV33" s="361"/>
      <c r="AW33" s="359">
        <v>6</v>
      </c>
      <c r="AX33" s="360"/>
      <c r="AY33" s="23" t="s">
        <v>13</v>
      </c>
      <c r="AZ33" s="360">
        <v>5</v>
      </c>
      <c r="BA33" s="361"/>
    </row>
    <row r="34" spans="1:53" ht="13.5" thickTop="1"/>
    <row r="35" spans="1:53" ht="13.5" thickBot="1"/>
    <row r="36" spans="1:53" ht="20.25" thickTop="1" thickBot="1">
      <c r="A36" s="1" t="s">
        <v>40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45" t="s">
        <v>28</v>
      </c>
      <c r="AS36" s="246"/>
      <c r="AT36" s="246"/>
      <c r="AU36" s="246"/>
      <c r="AV36" s="247"/>
      <c r="AW36" s="245" t="s">
        <v>29</v>
      </c>
      <c r="AX36" s="246"/>
      <c r="AY36" s="246"/>
      <c r="AZ36" s="246"/>
      <c r="BA36" s="247"/>
    </row>
    <row r="37" spans="1:53" ht="14.25" thickTop="1" thickBot="1">
      <c r="A37" s="365" t="s">
        <v>41</v>
      </c>
      <c r="B37" s="522"/>
      <c r="C37" s="523"/>
      <c r="D37" s="368" t="s">
        <v>42</v>
      </c>
      <c r="E37" s="526"/>
      <c r="F37" s="526"/>
      <c r="G37" s="526"/>
      <c r="H37" s="527"/>
      <c r="I37" s="371" t="s">
        <v>39</v>
      </c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9"/>
      <c r="X37" s="24" t="s">
        <v>13</v>
      </c>
      <c r="Y37" s="368" t="s">
        <v>43</v>
      </c>
      <c r="Z37" s="526"/>
      <c r="AA37" s="526"/>
      <c r="AB37" s="526"/>
      <c r="AC37" s="527"/>
      <c r="AD37" s="371" t="s">
        <v>39</v>
      </c>
      <c r="AE37" s="528"/>
      <c r="AF37" s="528"/>
      <c r="AG37" s="528"/>
      <c r="AH37" s="528"/>
      <c r="AI37" s="528"/>
      <c r="AJ37" s="528"/>
      <c r="AK37" s="528"/>
      <c r="AL37" s="528"/>
      <c r="AM37" s="528"/>
      <c r="AN37" s="528"/>
      <c r="AO37" s="528"/>
      <c r="AP37" s="528"/>
      <c r="AQ37" s="530"/>
      <c r="AR37" s="362"/>
      <c r="AS37" s="363"/>
      <c r="AT37" s="25" t="s">
        <v>13</v>
      </c>
      <c r="AU37" s="363"/>
      <c r="AV37" s="364"/>
      <c r="AW37" s="531"/>
      <c r="AX37" s="519"/>
      <c r="AY37" s="22" t="s">
        <v>13</v>
      </c>
      <c r="AZ37" s="519"/>
      <c r="BA37" s="520"/>
    </row>
    <row r="38" spans="1:53" ht="13.5" thickTop="1"/>
  </sheetData>
  <mergeCells count="282">
    <mergeCell ref="A7:BB7"/>
    <mergeCell ref="A37:C37"/>
    <mergeCell ref="D37:H37"/>
    <mergeCell ref="I37:W37"/>
    <mergeCell ref="Y37:AC37"/>
    <mergeCell ref="AD37:AQ37"/>
    <mergeCell ref="AR37:AS37"/>
    <mergeCell ref="AU37:AV37"/>
    <mergeCell ref="AW37:AX37"/>
    <mergeCell ref="AZ37:BA37"/>
    <mergeCell ref="A33:C33"/>
    <mergeCell ref="D33:H33"/>
    <mergeCell ref="I33:W33"/>
    <mergeCell ref="Y33:AC33"/>
    <mergeCell ref="AD33:AQ33"/>
    <mergeCell ref="AR33:AS33"/>
    <mergeCell ref="AU33:AV33"/>
    <mergeCell ref="AW33:AX33"/>
    <mergeCell ref="AZ33:BA33"/>
    <mergeCell ref="AK26:AL26"/>
    <mergeCell ref="AM26:AN26"/>
    <mergeCell ref="AO26:AP26"/>
    <mergeCell ref="AQ26:AR26"/>
    <mergeCell ref="AS26:AT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BA22:BB22"/>
    <mergeCell ref="BA23:BB23"/>
    <mergeCell ref="B24:R24"/>
    <mergeCell ref="BA24:BB24"/>
    <mergeCell ref="B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U22:V22"/>
    <mergeCell ref="W22:X22"/>
    <mergeCell ref="Y22:Z22"/>
    <mergeCell ref="AA22:AB22"/>
    <mergeCell ref="AR17:AV17"/>
    <mergeCell ref="AW17:AX17"/>
    <mergeCell ref="AY17:AZ17"/>
    <mergeCell ref="S18:AD18"/>
    <mergeCell ref="A19:R19"/>
    <mergeCell ref="BA19:BB19"/>
    <mergeCell ref="BA20:BB20"/>
    <mergeCell ref="AE21:AF21"/>
    <mergeCell ref="BA21:BB21"/>
    <mergeCell ref="W20:X20"/>
    <mergeCell ref="Y20:Z20"/>
    <mergeCell ref="AA20:AB20"/>
    <mergeCell ref="AC20:AD20"/>
    <mergeCell ref="AG20:AH20"/>
    <mergeCell ref="AI20:AJ20"/>
    <mergeCell ref="B20:R20"/>
    <mergeCell ref="S20:T20"/>
    <mergeCell ref="AW20:AX20"/>
    <mergeCell ref="B21:R21"/>
    <mergeCell ref="S21:T21"/>
    <mergeCell ref="AM21:AN21"/>
    <mergeCell ref="AO21:AP21"/>
    <mergeCell ref="AQ21:AR21"/>
    <mergeCell ref="AS21:AT21"/>
    <mergeCell ref="BA14:BB14"/>
    <mergeCell ref="AU15:AV15"/>
    <mergeCell ref="AW15:AX15"/>
    <mergeCell ref="BA15:BB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K16:AL16"/>
    <mergeCell ref="AM16:AN16"/>
    <mergeCell ref="AP16:AQ16"/>
    <mergeCell ref="AW16:AX16"/>
    <mergeCell ref="BA16:BB16"/>
    <mergeCell ref="AK15:AL15"/>
    <mergeCell ref="AR15:AS15"/>
    <mergeCell ref="AY15:AZ15"/>
    <mergeCell ref="AU11:AV11"/>
    <mergeCell ref="AW11:AX11"/>
    <mergeCell ref="BA11:BB11"/>
    <mergeCell ref="AU12:AV12"/>
    <mergeCell ref="AW12:AX12"/>
    <mergeCell ref="BA12:BB12"/>
    <mergeCell ref="AU13:AV13"/>
    <mergeCell ref="AW13:AX13"/>
    <mergeCell ref="BA13:BB13"/>
    <mergeCell ref="AR11:AS11"/>
    <mergeCell ref="AY11:AZ11"/>
    <mergeCell ref="X11:Y11"/>
    <mergeCell ref="AH11:AI11"/>
    <mergeCell ref="B15:R15"/>
    <mergeCell ref="S15:T15"/>
    <mergeCell ref="V15:W15"/>
    <mergeCell ref="X15:Y15"/>
    <mergeCell ref="AA15:AB15"/>
    <mergeCell ref="AC15:AD15"/>
    <mergeCell ref="AM11:AN11"/>
    <mergeCell ref="B11:R11"/>
    <mergeCell ref="AA11:AB11"/>
    <mergeCell ref="AC11:AD11"/>
    <mergeCell ref="AF11:AG11"/>
    <mergeCell ref="AK11:AL11"/>
    <mergeCell ref="AP11:AQ11"/>
    <mergeCell ref="B14:R14"/>
    <mergeCell ref="S14:T14"/>
    <mergeCell ref="V14:W14"/>
    <mergeCell ref="X14:Y14"/>
    <mergeCell ref="AA14:AB14"/>
    <mergeCell ref="AF15:AG15"/>
    <mergeCell ref="AH15:AI15"/>
    <mergeCell ref="A10:R10"/>
    <mergeCell ref="AY10:AZ10"/>
    <mergeCell ref="S10:W10"/>
    <mergeCell ref="X10:AB10"/>
    <mergeCell ref="AC10:AG10"/>
    <mergeCell ref="AH10:AL10"/>
    <mergeCell ref="AM10:AQ10"/>
    <mergeCell ref="AR10:AV10"/>
    <mergeCell ref="AW10:AX10"/>
    <mergeCell ref="BA10:BB10"/>
    <mergeCell ref="A1:BB1"/>
    <mergeCell ref="A2:BB2"/>
    <mergeCell ref="A3:BB3"/>
    <mergeCell ref="A4:BB4"/>
    <mergeCell ref="A5:BB5"/>
    <mergeCell ref="AP14:AQ14"/>
    <mergeCell ref="AY20:AZ20"/>
    <mergeCell ref="U21:V21"/>
    <mergeCell ref="W21:X21"/>
    <mergeCell ref="Y21:Z21"/>
    <mergeCell ref="AA21:AB21"/>
    <mergeCell ref="AC21:AD21"/>
    <mergeCell ref="AE20:AF20"/>
    <mergeCell ref="AG21:AH21"/>
    <mergeCell ref="AI21:AJ21"/>
    <mergeCell ref="AK21:AL21"/>
    <mergeCell ref="AK20:AL20"/>
    <mergeCell ref="AM20:AN20"/>
    <mergeCell ref="AO20:AP20"/>
    <mergeCell ref="AQ20:AR20"/>
    <mergeCell ref="AS20:AT20"/>
    <mergeCell ref="AU20:AV20"/>
    <mergeCell ref="U20:V20"/>
    <mergeCell ref="AU21:AV21"/>
    <mergeCell ref="AW21:AX21"/>
    <mergeCell ref="AY21:AZ21"/>
    <mergeCell ref="B22:R22"/>
    <mergeCell ref="S22:T22"/>
    <mergeCell ref="B12:R12"/>
    <mergeCell ref="S12:T12"/>
    <mergeCell ref="V12:W12"/>
    <mergeCell ref="AF12:AG12"/>
    <mergeCell ref="AH12:AI12"/>
    <mergeCell ref="AK12:AL12"/>
    <mergeCell ref="AP12:AQ12"/>
    <mergeCell ref="AR12:AS12"/>
    <mergeCell ref="AC12:AD12"/>
    <mergeCell ref="B13:R13"/>
    <mergeCell ref="S13:T13"/>
    <mergeCell ref="V13:W13"/>
    <mergeCell ref="AA13:AB13"/>
    <mergeCell ref="AK13:AL13"/>
    <mergeCell ref="AM13:AN13"/>
    <mergeCell ref="AP13:AQ13"/>
    <mergeCell ref="AR13:AS13"/>
    <mergeCell ref="AH13:AI13"/>
    <mergeCell ref="X13:Y13"/>
    <mergeCell ref="AM12:AN12"/>
    <mergeCell ref="AY12:AZ12"/>
    <mergeCell ref="AY13:AZ13"/>
    <mergeCell ref="AY16:AZ16"/>
    <mergeCell ref="AR14:AS14"/>
    <mergeCell ref="AY14:AZ14"/>
    <mergeCell ref="AC14:AD14"/>
    <mergeCell ref="AF14:AG14"/>
    <mergeCell ref="AM14:AN14"/>
    <mergeCell ref="AU14:AV14"/>
    <mergeCell ref="AW14:AX14"/>
    <mergeCell ref="AU19:AV19"/>
    <mergeCell ref="AW19:AX19"/>
    <mergeCell ref="AY19:AZ19"/>
    <mergeCell ref="AK19:AL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I22:AJ22"/>
    <mergeCell ref="AK22:AL22"/>
    <mergeCell ref="AM22:AN22"/>
    <mergeCell ref="AO22:AP22"/>
    <mergeCell ref="AQ22:AR22"/>
    <mergeCell ref="AS22:AT22"/>
    <mergeCell ref="S19:T19"/>
    <mergeCell ref="AM19:AN19"/>
    <mergeCell ref="AO19:AP19"/>
    <mergeCell ref="AQ19:AR19"/>
    <mergeCell ref="AS19:AT19"/>
    <mergeCell ref="AU22:AV22"/>
    <mergeCell ref="AW22:AX22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C22:AD22"/>
    <mergeCell ref="AE22:AF22"/>
    <mergeCell ref="AG22:AH22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32:C32"/>
    <mergeCell ref="D32:H32"/>
    <mergeCell ref="I32:W32"/>
    <mergeCell ref="Y32:AC32"/>
    <mergeCell ref="AD32:AQ32"/>
    <mergeCell ref="AR32:AS32"/>
    <mergeCell ref="AU32:AV32"/>
    <mergeCell ref="AW32:AX32"/>
    <mergeCell ref="AZ32:BA32"/>
    <mergeCell ref="AR36:AV36"/>
    <mergeCell ref="AW36:BA36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AU26:AV26"/>
    <mergeCell ref="AY26:AZ26"/>
    <mergeCell ref="BA26:BB26"/>
    <mergeCell ref="AR31:AV31"/>
    <mergeCell ref="AW31:BA31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BC37"/>
  <sheetViews>
    <sheetView showGridLines="0" topLeftCell="A15" workbookViewId="0" xr3:uid="{11A3ACCB-1F19-5AC9-A611-4158731A345D}">
      <selection activeCell="BC27" sqref="BC27"/>
    </sheetView>
  </sheetViews>
  <sheetFormatPr defaultRowHeight="12.75"/>
  <cols>
    <col min="1" max="1" width="3" customWidth="1"/>
    <col min="2" max="54" width="1.7109375" customWidth="1"/>
  </cols>
  <sheetData>
    <row r="1" spans="1:55" ht="19.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1"/>
      <c r="AU1" s="631"/>
      <c r="AV1" s="631"/>
      <c r="AW1" s="631"/>
      <c r="AX1" s="631"/>
      <c r="AY1" s="631"/>
      <c r="AZ1" s="631"/>
      <c r="BA1" s="631"/>
      <c r="BB1" s="631"/>
      <c r="BC1" s="231"/>
    </row>
    <row r="2" spans="1:55">
      <c r="A2" s="632" t="s">
        <v>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632"/>
      <c r="AJ2" s="632"/>
      <c r="AK2" s="632"/>
      <c r="AL2" s="632"/>
      <c r="AM2" s="632"/>
      <c r="AN2" s="632"/>
      <c r="AO2" s="632"/>
      <c r="AP2" s="632"/>
      <c r="AQ2" s="632"/>
      <c r="AR2" s="632"/>
      <c r="AS2" s="632"/>
      <c r="AT2" s="632"/>
      <c r="AU2" s="632"/>
      <c r="AV2" s="632"/>
      <c r="AW2" s="632"/>
      <c r="AX2" s="632"/>
      <c r="AY2" s="632"/>
      <c r="AZ2" s="632"/>
      <c r="BA2" s="632"/>
      <c r="BB2" s="632"/>
      <c r="BC2" s="232"/>
    </row>
    <row r="3" spans="1:55">
      <c r="A3" s="633" t="s">
        <v>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3"/>
      <c r="BB3" s="633"/>
      <c r="BC3" s="233"/>
    </row>
    <row r="4" spans="1:55">
      <c r="A4" s="633" t="s">
        <v>3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3"/>
      <c r="BB4" s="633"/>
      <c r="BC4" s="233"/>
    </row>
    <row r="5" spans="1:55">
      <c r="A5" s="634" t="s">
        <v>4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/>
      <c r="AU5" s="634"/>
      <c r="AV5" s="634"/>
      <c r="AW5" s="634"/>
      <c r="AX5" s="634"/>
      <c r="AY5" s="634"/>
      <c r="AZ5" s="634"/>
      <c r="BA5" s="634"/>
      <c r="BB5" s="634"/>
      <c r="BC5" s="234"/>
    </row>
    <row r="6" spans="1:55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</row>
    <row r="7" spans="1:55" ht="27.75">
      <c r="A7" s="243" t="s">
        <v>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14"/>
    </row>
    <row r="8" spans="1:55" ht="19.5" thickBot="1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6" t="s">
        <v>165</v>
      </c>
      <c r="AG8" s="2"/>
      <c r="AH8" s="2"/>
      <c r="AI8" s="2"/>
      <c r="AJ8" s="2"/>
      <c r="AK8" s="3"/>
      <c r="AL8" s="2"/>
      <c r="AM8" s="2"/>
      <c r="AN8" s="3"/>
      <c r="AO8" s="2"/>
      <c r="AP8" s="2"/>
      <c r="AQ8" s="3"/>
      <c r="AR8" s="16"/>
      <c r="AS8" s="2"/>
      <c r="AT8" s="2"/>
      <c r="AU8" s="3"/>
      <c r="AV8" s="16"/>
      <c r="AW8" s="2"/>
      <c r="AX8" s="2"/>
      <c r="AY8" s="2"/>
      <c r="AZ8" s="2"/>
      <c r="BA8" s="2"/>
    </row>
    <row r="9" spans="1:55" s="2" customFormat="1" ht="14.25" thickTop="1" thickBot="1">
      <c r="A9" s="245" t="s">
        <v>8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7"/>
      <c r="S9" s="398">
        <v>1</v>
      </c>
      <c r="T9" s="385"/>
      <c r="U9" s="385"/>
      <c r="V9" s="385"/>
      <c r="W9" s="389"/>
      <c r="X9" s="384">
        <v>2</v>
      </c>
      <c r="Y9" s="385"/>
      <c r="Z9" s="385"/>
      <c r="AA9" s="385"/>
      <c r="AB9" s="389"/>
      <c r="AC9" s="384">
        <v>3</v>
      </c>
      <c r="AD9" s="385"/>
      <c r="AE9" s="385"/>
      <c r="AF9" s="385"/>
      <c r="AG9" s="389"/>
      <c r="AH9" s="384">
        <v>4</v>
      </c>
      <c r="AI9" s="385"/>
      <c r="AJ9" s="385"/>
      <c r="AK9" s="385"/>
      <c r="AL9" s="389"/>
      <c r="AM9" s="384">
        <v>5</v>
      </c>
      <c r="AN9" s="385"/>
      <c r="AO9" s="385"/>
      <c r="AP9" s="385"/>
      <c r="AQ9" s="389"/>
      <c r="AR9" s="384">
        <v>6</v>
      </c>
      <c r="AS9" s="385"/>
      <c r="AT9" s="385"/>
      <c r="AU9" s="385"/>
      <c r="AV9" s="386"/>
      <c r="AW9" s="387" t="s">
        <v>9</v>
      </c>
      <c r="AX9" s="388"/>
      <c r="AY9" s="387" t="s">
        <v>10</v>
      </c>
      <c r="AZ9" s="388"/>
      <c r="BA9" s="387" t="s">
        <v>11</v>
      </c>
      <c r="BB9" s="388"/>
    </row>
    <row r="10" spans="1:55" s="2" customFormat="1" ht="13.5" thickTop="1">
      <c r="A10" s="59">
        <v>1</v>
      </c>
      <c r="B10" s="671" t="s">
        <v>116</v>
      </c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89"/>
      <c r="T10" s="90"/>
      <c r="U10" s="90"/>
      <c r="V10" s="90"/>
      <c r="W10" s="91"/>
      <c r="X10" s="686">
        <v>5</v>
      </c>
      <c r="Y10" s="686"/>
      <c r="Z10" s="180" t="s">
        <v>13</v>
      </c>
      <c r="AA10" s="687">
        <v>10</v>
      </c>
      <c r="AB10" s="687"/>
      <c r="AC10" s="686">
        <v>0</v>
      </c>
      <c r="AD10" s="686"/>
      <c r="AE10" s="180" t="s">
        <v>13</v>
      </c>
      <c r="AF10" s="687">
        <v>1</v>
      </c>
      <c r="AG10" s="687"/>
      <c r="AH10" s="686">
        <v>4</v>
      </c>
      <c r="AI10" s="686"/>
      <c r="AJ10" s="180" t="s">
        <v>13</v>
      </c>
      <c r="AK10" s="687">
        <v>9</v>
      </c>
      <c r="AL10" s="687"/>
      <c r="AM10" s="686">
        <v>1</v>
      </c>
      <c r="AN10" s="686"/>
      <c r="AO10" s="141" t="s">
        <v>13</v>
      </c>
      <c r="AP10" s="687">
        <v>4</v>
      </c>
      <c r="AQ10" s="687"/>
      <c r="AR10" s="686">
        <v>4</v>
      </c>
      <c r="AS10" s="686"/>
      <c r="AT10" s="180" t="s">
        <v>13</v>
      </c>
      <c r="AU10" s="690">
        <v>9</v>
      </c>
      <c r="AV10" s="690"/>
      <c r="AW10" s="537">
        <f>SUM(X10+AC10+AH10+AM10+AR10)</f>
        <v>14</v>
      </c>
      <c r="AX10" s="537"/>
      <c r="AY10" s="537">
        <f t="shared" ref="AY10:AY15" si="0">SUM(L10+Q10+V10+AA10+AF10+AK10+AP10+AU10)</f>
        <v>33</v>
      </c>
      <c r="AZ10" s="537"/>
      <c r="BA10" s="689">
        <v>0</v>
      </c>
      <c r="BB10" s="689"/>
    </row>
    <row r="11" spans="1:55" s="2" customFormat="1">
      <c r="A11" s="61">
        <v>2</v>
      </c>
      <c r="B11" s="682" t="s">
        <v>151</v>
      </c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414">
        <v>10</v>
      </c>
      <c r="T11" s="414"/>
      <c r="U11" s="127" t="s">
        <v>13</v>
      </c>
      <c r="V11" s="400">
        <v>5</v>
      </c>
      <c r="W11" s="400"/>
      <c r="X11" s="62"/>
      <c r="Y11" s="63"/>
      <c r="Z11" s="63"/>
      <c r="AA11" s="63"/>
      <c r="AB11" s="64"/>
      <c r="AC11" s="424">
        <v>0</v>
      </c>
      <c r="AD11" s="424"/>
      <c r="AE11" s="131" t="s">
        <v>13</v>
      </c>
      <c r="AF11" s="426">
        <v>4</v>
      </c>
      <c r="AG11" s="426"/>
      <c r="AH11" s="424">
        <v>2</v>
      </c>
      <c r="AI11" s="424"/>
      <c r="AJ11" s="131" t="s">
        <v>13</v>
      </c>
      <c r="AK11" s="426">
        <v>6</v>
      </c>
      <c r="AL11" s="426"/>
      <c r="AM11" s="424">
        <v>0</v>
      </c>
      <c r="AN11" s="424"/>
      <c r="AO11" s="131" t="s">
        <v>13</v>
      </c>
      <c r="AP11" s="426">
        <v>3</v>
      </c>
      <c r="AQ11" s="426"/>
      <c r="AR11" s="424">
        <v>1</v>
      </c>
      <c r="AS11" s="424"/>
      <c r="AT11" s="131" t="s">
        <v>13</v>
      </c>
      <c r="AU11" s="625">
        <v>10</v>
      </c>
      <c r="AV11" s="625"/>
      <c r="AW11" s="475">
        <f>SUM(I11+N11+S11+AC11+AH11+AM11+AR11)</f>
        <v>13</v>
      </c>
      <c r="AX11" s="475"/>
      <c r="AY11" s="475">
        <f t="shared" si="0"/>
        <v>28</v>
      </c>
      <c r="AZ11" s="475"/>
      <c r="BA11" s="692">
        <v>3</v>
      </c>
      <c r="BB11" s="692"/>
    </row>
    <row r="12" spans="1:55" s="2" customFormat="1">
      <c r="A12" s="60">
        <v>3</v>
      </c>
      <c r="B12" s="411" t="s">
        <v>160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3"/>
      <c r="S12" s="414">
        <v>1</v>
      </c>
      <c r="T12" s="414"/>
      <c r="U12" s="127" t="s">
        <v>13</v>
      </c>
      <c r="V12" s="400">
        <v>0</v>
      </c>
      <c r="W12" s="400"/>
      <c r="X12" s="401">
        <v>4</v>
      </c>
      <c r="Y12" s="401"/>
      <c r="Z12" s="127" t="s">
        <v>13</v>
      </c>
      <c r="AA12" s="400">
        <v>0</v>
      </c>
      <c r="AB12" s="400"/>
      <c r="AC12" s="62"/>
      <c r="AD12" s="63"/>
      <c r="AE12" s="63"/>
      <c r="AF12" s="63"/>
      <c r="AG12" s="64"/>
      <c r="AH12" s="424">
        <v>1</v>
      </c>
      <c r="AI12" s="424"/>
      <c r="AJ12" s="131" t="s">
        <v>13</v>
      </c>
      <c r="AK12" s="426">
        <v>3</v>
      </c>
      <c r="AL12" s="426"/>
      <c r="AM12" s="401">
        <v>2</v>
      </c>
      <c r="AN12" s="401"/>
      <c r="AO12" s="127" t="s">
        <v>13</v>
      </c>
      <c r="AP12" s="400">
        <v>1</v>
      </c>
      <c r="AQ12" s="400"/>
      <c r="AR12" s="401">
        <v>5</v>
      </c>
      <c r="AS12" s="401"/>
      <c r="AT12" s="127" t="s">
        <v>13</v>
      </c>
      <c r="AU12" s="402">
        <v>4</v>
      </c>
      <c r="AV12" s="402"/>
      <c r="AW12" s="475">
        <f>SUM(I12+N12+S12+X12+AH12+AM12+AR12)</f>
        <v>13</v>
      </c>
      <c r="AX12" s="475"/>
      <c r="AY12" s="475">
        <f t="shared" si="0"/>
        <v>8</v>
      </c>
      <c r="AZ12" s="475"/>
      <c r="BA12" s="692">
        <v>12</v>
      </c>
      <c r="BB12" s="692"/>
    </row>
    <row r="13" spans="1:55" s="2" customFormat="1">
      <c r="A13" s="60">
        <v>4</v>
      </c>
      <c r="B13" s="682" t="s">
        <v>166</v>
      </c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414">
        <v>9</v>
      </c>
      <c r="T13" s="414"/>
      <c r="U13" s="127" t="s">
        <v>13</v>
      </c>
      <c r="V13" s="400">
        <v>4</v>
      </c>
      <c r="W13" s="400"/>
      <c r="X13" s="401">
        <v>6</v>
      </c>
      <c r="Y13" s="401"/>
      <c r="Z13" s="127" t="s">
        <v>13</v>
      </c>
      <c r="AA13" s="400">
        <v>2</v>
      </c>
      <c r="AB13" s="400"/>
      <c r="AC13" s="401">
        <v>3</v>
      </c>
      <c r="AD13" s="401"/>
      <c r="AE13" s="127" t="s">
        <v>13</v>
      </c>
      <c r="AF13" s="400">
        <v>1</v>
      </c>
      <c r="AG13" s="400"/>
      <c r="AH13" s="62"/>
      <c r="AI13" s="63"/>
      <c r="AJ13" s="63"/>
      <c r="AK13" s="63"/>
      <c r="AL13" s="64"/>
      <c r="AM13" s="401">
        <v>4</v>
      </c>
      <c r="AN13" s="401"/>
      <c r="AO13" s="127" t="s">
        <v>13</v>
      </c>
      <c r="AP13" s="400">
        <v>1</v>
      </c>
      <c r="AQ13" s="400"/>
      <c r="AR13" s="424">
        <v>4</v>
      </c>
      <c r="AS13" s="424"/>
      <c r="AT13" s="131" t="s">
        <v>13</v>
      </c>
      <c r="AU13" s="625">
        <v>8</v>
      </c>
      <c r="AV13" s="625"/>
      <c r="AW13" s="475">
        <f>SUM(I13+N13+S13+X13+AC13+AM13+AR13)</f>
        <v>26</v>
      </c>
      <c r="AX13" s="475"/>
      <c r="AY13" s="475">
        <f t="shared" si="0"/>
        <v>16</v>
      </c>
      <c r="AZ13" s="475"/>
      <c r="BA13" s="692">
        <v>12</v>
      </c>
      <c r="BB13" s="692"/>
    </row>
    <row r="14" spans="1:55" s="2" customFormat="1">
      <c r="A14" s="60">
        <v>5</v>
      </c>
      <c r="B14" s="411" t="s">
        <v>148</v>
      </c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3"/>
      <c r="S14" s="414">
        <v>4</v>
      </c>
      <c r="T14" s="414"/>
      <c r="U14" s="127" t="s">
        <v>13</v>
      </c>
      <c r="V14" s="400">
        <v>1</v>
      </c>
      <c r="W14" s="400"/>
      <c r="X14" s="401">
        <v>3</v>
      </c>
      <c r="Y14" s="401"/>
      <c r="Z14" s="127" t="s">
        <v>13</v>
      </c>
      <c r="AA14" s="400">
        <v>0</v>
      </c>
      <c r="AB14" s="400"/>
      <c r="AC14" s="424">
        <v>1</v>
      </c>
      <c r="AD14" s="424"/>
      <c r="AE14" s="131" t="s">
        <v>13</v>
      </c>
      <c r="AF14" s="426">
        <v>2</v>
      </c>
      <c r="AG14" s="426"/>
      <c r="AH14" s="424">
        <v>1</v>
      </c>
      <c r="AI14" s="424"/>
      <c r="AJ14" s="131" t="s">
        <v>13</v>
      </c>
      <c r="AK14" s="426">
        <v>4</v>
      </c>
      <c r="AL14" s="426"/>
      <c r="AM14" s="62"/>
      <c r="AN14" s="63"/>
      <c r="AO14" s="63"/>
      <c r="AP14" s="63"/>
      <c r="AQ14" s="64"/>
      <c r="AR14" s="847">
        <v>1</v>
      </c>
      <c r="AS14" s="847"/>
      <c r="AT14" s="176" t="s">
        <v>13</v>
      </c>
      <c r="AU14" s="848">
        <v>0</v>
      </c>
      <c r="AV14" s="848"/>
      <c r="AW14" s="475">
        <f>SUM(I14+N14+S14+X14+AC14+AH14+AR14)</f>
        <v>10</v>
      </c>
      <c r="AX14" s="475"/>
      <c r="AY14" s="475">
        <f t="shared" si="0"/>
        <v>7</v>
      </c>
      <c r="AZ14" s="475"/>
      <c r="BA14" s="692">
        <v>9</v>
      </c>
      <c r="BB14" s="692"/>
    </row>
    <row r="15" spans="1:55" s="2" customFormat="1" ht="13.5" thickBot="1">
      <c r="A15" s="67">
        <v>6</v>
      </c>
      <c r="B15" s="699" t="s">
        <v>15</v>
      </c>
      <c r="C15" s="700"/>
      <c r="D15" s="700"/>
      <c r="E15" s="700"/>
      <c r="F15" s="700"/>
      <c r="G15" s="700"/>
      <c r="H15" s="700"/>
      <c r="I15" s="700"/>
      <c r="J15" s="700"/>
      <c r="K15" s="700"/>
      <c r="L15" s="700"/>
      <c r="M15" s="700"/>
      <c r="N15" s="700"/>
      <c r="O15" s="700"/>
      <c r="P15" s="700"/>
      <c r="Q15" s="700"/>
      <c r="R15" s="700"/>
      <c r="S15" s="440">
        <v>9</v>
      </c>
      <c r="T15" s="440"/>
      <c r="U15" s="101" t="s">
        <v>13</v>
      </c>
      <c r="V15" s="442">
        <v>4</v>
      </c>
      <c r="W15" s="442"/>
      <c r="X15" s="626">
        <v>10</v>
      </c>
      <c r="Y15" s="626"/>
      <c r="Z15" s="101" t="s">
        <v>13</v>
      </c>
      <c r="AA15" s="442">
        <v>1</v>
      </c>
      <c r="AB15" s="442"/>
      <c r="AC15" s="430">
        <v>4</v>
      </c>
      <c r="AD15" s="430"/>
      <c r="AE15" s="145" t="s">
        <v>13</v>
      </c>
      <c r="AF15" s="432">
        <v>5</v>
      </c>
      <c r="AG15" s="432"/>
      <c r="AH15" s="626">
        <v>8</v>
      </c>
      <c r="AI15" s="626"/>
      <c r="AJ15" s="101" t="s">
        <v>13</v>
      </c>
      <c r="AK15" s="442">
        <v>4</v>
      </c>
      <c r="AL15" s="442"/>
      <c r="AM15" s="430">
        <v>0</v>
      </c>
      <c r="AN15" s="430"/>
      <c r="AO15" s="145" t="s">
        <v>13</v>
      </c>
      <c r="AP15" s="432">
        <v>1</v>
      </c>
      <c r="AQ15" s="432"/>
      <c r="AR15" s="65"/>
      <c r="AS15" s="66"/>
      <c r="AT15" s="66"/>
      <c r="AU15" s="66"/>
      <c r="AV15" s="69"/>
      <c r="AW15" s="695">
        <f>SUM(I15+N15+S15+X15+AC15+AH15+AM15)</f>
        <v>31</v>
      </c>
      <c r="AX15" s="695"/>
      <c r="AY15" s="695">
        <f t="shared" si="0"/>
        <v>15</v>
      </c>
      <c r="AZ15" s="695"/>
      <c r="BA15" s="696">
        <v>9</v>
      </c>
      <c r="BB15" s="696"/>
    </row>
    <row r="16" spans="1:55" s="2" customFormat="1" ht="14.25" thickTop="1" thickBot="1">
      <c r="A16" s="9"/>
      <c r="N16" s="10"/>
      <c r="S16" s="10"/>
      <c r="X16" s="10"/>
      <c r="AC16" s="10"/>
      <c r="AH16" s="10"/>
      <c r="AI16" s="10"/>
      <c r="AM16" s="10"/>
      <c r="AR16" s="697" t="s">
        <v>55</v>
      </c>
      <c r="AS16" s="697"/>
      <c r="AT16" s="697"/>
      <c r="AU16" s="697"/>
      <c r="AV16" s="697"/>
      <c r="AW16" s="684">
        <f>SUM(AW10:AW15)</f>
        <v>107</v>
      </c>
      <c r="AX16" s="684"/>
      <c r="AY16" s="684">
        <f>SUM(AY10:AY15)</f>
        <v>107</v>
      </c>
      <c r="AZ16" s="684"/>
      <c r="BA16" s="68"/>
      <c r="BB16" s="11"/>
    </row>
    <row r="17" spans="1:54" s="2" customFormat="1" ht="14.25" customHeight="1" thickTop="1" thickBo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449" t="s">
        <v>20</v>
      </c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</row>
    <row r="18" spans="1:54" s="2" customFormat="1" ht="14.25" thickTop="1" thickBot="1">
      <c r="A18" s="245" t="s">
        <v>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7"/>
      <c r="S18" s="698">
        <v>1</v>
      </c>
      <c r="T18" s="698"/>
      <c r="U18" s="681">
        <v>2</v>
      </c>
      <c r="V18" s="681"/>
      <c r="W18" s="681">
        <v>3</v>
      </c>
      <c r="X18" s="681"/>
      <c r="Y18" s="681">
        <v>4</v>
      </c>
      <c r="Z18" s="681"/>
      <c r="AA18" s="681">
        <v>5</v>
      </c>
      <c r="AB18" s="681"/>
      <c r="AC18" s="681">
        <v>6</v>
      </c>
      <c r="AD18" s="681"/>
      <c r="AE18" s="681">
        <v>7</v>
      </c>
      <c r="AF18" s="681"/>
      <c r="AG18" s="681">
        <v>8</v>
      </c>
      <c r="AH18" s="681"/>
      <c r="AI18" s="681">
        <v>9</v>
      </c>
      <c r="AJ18" s="681"/>
      <c r="AK18" s="681">
        <v>10</v>
      </c>
      <c r="AL18" s="681"/>
      <c r="AM18" s="681">
        <v>11</v>
      </c>
      <c r="AN18" s="681"/>
      <c r="AO18" s="681">
        <v>12</v>
      </c>
      <c r="AP18" s="681"/>
      <c r="AQ18" s="681">
        <v>13</v>
      </c>
      <c r="AR18" s="681"/>
      <c r="AS18" s="681">
        <v>14</v>
      </c>
      <c r="AT18" s="681"/>
      <c r="AU18" s="681">
        <v>15</v>
      </c>
      <c r="AV18" s="681"/>
      <c r="AW18" s="458"/>
      <c r="AX18" s="458"/>
      <c r="AY18" s="299"/>
      <c r="AZ18" s="299"/>
      <c r="BA18" s="299"/>
      <c r="BB18" s="299"/>
    </row>
    <row r="19" spans="1:54" s="2" customFormat="1" ht="13.5" thickTop="1">
      <c r="A19" s="59">
        <v>1</v>
      </c>
      <c r="B19" s="671" t="s">
        <v>116</v>
      </c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846"/>
      <c r="T19" s="846"/>
      <c r="U19" s="676"/>
      <c r="V19" s="676"/>
      <c r="W19" s="676"/>
      <c r="X19" s="676"/>
      <c r="Y19" s="676"/>
      <c r="Z19" s="676"/>
      <c r="AA19" s="676"/>
      <c r="AB19" s="676"/>
      <c r="AC19" s="676"/>
      <c r="AD19" s="676"/>
      <c r="AE19" s="676"/>
      <c r="AF19" s="676"/>
      <c r="AG19" s="676"/>
      <c r="AH19" s="676"/>
      <c r="AI19" s="676"/>
      <c r="AJ19" s="676"/>
      <c r="AK19" s="676"/>
      <c r="AL19" s="676"/>
      <c r="AM19" s="676"/>
      <c r="AN19" s="676"/>
      <c r="AO19" s="676"/>
      <c r="AP19" s="676"/>
      <c r="AQ19" s="676"/>
      <c r="AR19" s="676"/>
      <c r="AS19" s="676"/>
      <c r="AT19" s="676"/>
      <c r="AU19" s="676"/>
      <c r="AV19" s="676"/>
      <c r="AW19" s="460"/>
      <c r="AX19" s="460"/>
      <c r="AY19" s="320"/>
      <c r="AZ19" s="320"/>
      <c r="BA19" s="320"/>
      <c r="BB19" s="320"/>
    </row>
    <row r="20" spans="1:54" s="2" customFormat="1">
      <c r="A20" s="61">
        <v>2</v>
      </c>
      <c r="B20" s="682" t="s">
        <v>151</v>
      </c>
      <c r="C20" s="683"/>
      <c r="D20" s="683"/>
      <c r="E20" s="683"/>
      <c r="F20" s="683"/>
      <c r="G20" s="683"/>
      <c r="H20" s="683"/>
      <c r="I20" s="683"/>
      <c r="J20" s="683"/>
      <c r="K20" s="683"/>
      <c r="L20" s="683"/>
      <c r="M20" s="683"/>
      <c r="N20" s="683"/>
      <c r="O20" s="683"/>
      <c r="P20" s="683"/>
      <c r="Q20" s="683"/>
      <c r="R20" s="683"/>
      <c r="S20" s="701" t="s">
        <v>21</v>
      </c>
      <c r="T20" s="701"/>
      <c r="U20" s="679" t="s">
        <v>21</v>
      </c>
      <c r="V20" s="679"/>
      <c r="W20" s="679" t="s">
        <v>21</v>
      </c>
      <c r="X20" s="679"/>
      <c r="Y20" s="678"/>
      <c r="Z20" s="678"/>
      <c r="AA20" s="678"/>
      <c r="AB20" s="678"/>
      <c r="AC20" s="678"/>
      <c r="AD20" s="678"/>
      <c r="AE20" s="678"/>
      <c r="AF20" s="678"/>
      <c r="AG20" s="678"/>
      <c r="AH20" s="678"/>
      <c r="AI20" s="678"/>
      <c r="AJ20" s="678"/>
      <c r="AK20" s="678"/>
      <c r="AL20" s="678"/>
      <c r="AM20" s="678"/>
      <c r="AN20" s="678"/>
      <c r="AO20" s="678"/>
      <c r="AP20" s="678"/>
      <c r="AQ20" s="678"/>
      <c r="AR20" s="678"/>
      <c r="AS20" s="678"/>
      <c r="AT20" s="678"/>
      <c r="AU20" s="685"/>
      <c r="AV20" s="685"/>
      <c r="AW20" s="460"/>
      <c r="AX20" s="460"/>
      <c r="AY20" s="320"/>
      <c r="AZ20" s="320"/>
      <c r="BA20" s="320"/>
      <c r="BB20" s="320"/>
    </row>
    <row r="21" spans="1:54" s="2" customFormat="1">
      <c r="A21" s="60">
        <v>3</v>
      </c>
      <c r="B21" s="411" t="s">
        <v>160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3"/>
      <c r="S21" s="701" t="s">
        <v>21</v>
      </c>
      <c r="T21" s="701"/>
      <c r="U21" s="679" t="s">
        <v>21</v>
      </c>
      <c r="V21" s="679"/>
      <c r="W21" s="679" t="s">
        <v>21</v>
      </c>
      <c r="X21" s="679"/>
      <c r="Y21" s="679" t="s">
        <v>21</v>
      </c>
      <c r="Z21" s="679"/>
      <c r="AA21" s="679" t="s">
        <v>21</v>
      </c>
      <c r="AB21" s="679"/>
      <c r="AC21" s="679" t="s">
        <v>21</v>
      </c>
      <c r="AD21" s="679"/>
      <c r="AE21" s="679" t="s">
        <v>21</v>
      </c>
      <c r="AF21" s="679"/>
      <c r="AG21" s="679" t="s">
        <v>21</v>
      </c>
      <c r="AH21" s="679"/>
      <c r="AI21" s="679" t="s">
        <v>21</v>
      </c>
      <c r="AJ21" s="679"/>
      <c r="AK21" s="679" t="s">
        <v>21</v>
      </c>
      <c r="AL21" s="679"/>
      <c r="AM21" s="679" t="s">
        <v>21</v>
      </c>
      <c r="AN21" s="679"/>
      <c r="AO21" s="679" t="s">
        <v>21</v>
      </c>
      <c r="AP21" s="679"/>
      <c r="AQ21" s="678"/>
      <c r="AR21" s="678"/>
      <c r="AS21" s="678"/>
      <c r="AT21" s="678"/>
      <c r="AU21" s="685"/>
      <c r="AV21" s="685"/>
      <c r="AW21" s="460"/>
      <c r="AX21" s="460"/>
      <c r="AY21" s="320"/>
      <c r="AZ21" s="320"/>
      <c r="BA21" s="320"/>
      <c r="BB21" s="320"/>
    </row>
    <row r="22" spans="1:54" s="2" customFormat="1">
      <c r="A22" s="60">
        <v>4</v>
      </c>
      <c r="B22" s="682" t="s">
        <v>166</v>
      </c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3"/>
      <c r="R22" s="683"/>
      <c r="S22" s="701" t="s">
        <v>21</v>
      </c>
      <c r="T22" s="701"/>
      <c r="U22" s="679" t="s">
        <v>21</v>
      </c>
      <c r="V22" s="679"/>
      <c r="W22" s="679" t="s">
        <v>21</v>
      </c>
      <c r="X22" s="679"/>
      <c r="Y22" s="679" t="s">
        <v>21</v>
      </c>
      <c r="Z22" s="679"/>
      <c r="AA22" s="679" t="s">
        <v>21</v>
      </c>
      <c r="AB22" s="679"/>
      <c r="AC22" s="679" t="s">
        <v>21</v>
      </c>
      <c r="AD22" s="679"/>
      <c r="AE22" s="679" t="s">
        <v>21</v>
      </c>
      <c r="AF22" s="679"/>
      <c r="AG22" s="679" t="s">
        <v>21</v>
      </c>
      <c r="AH22" s="679"/>
      <c r="AI22" s="679" t="s">
        <v>21</v>
      </c>
      <c r="AJ22" s="679"/>
      <c r="AK22" s="679" t="s">
        <v>21</v>
      </c>
      <c r="AL22" s="679"/>
      <c r="AM22" s="679" t="s">
        <v>21</v>
      </c>
      <c r="AN22" s="679"/>
      <c r="AO22" s="679" t="s">
        <v>21</v>
      </c>
      <c r="AP22" s="679"/>
      <c r="AQ22" s="678"/>
      <c r="AR22" s="678"/>
      <c r="AS22" s="678"/>
      <c r="AT22" s="678"/>
      <c r="AU22" s="685"/>
      <c r="AV22" s="685"/>
      <c r="AW22" s="460"/>
      <c r="AX22" s="460"/>
      <c r="AY22" s="320"/>
      <c r="AZ22" s="320"/>
      <c r="BA22" s="320"/>
      <c r="BB22" s="320"/>
    </row>
    <row r="23" spans="1:54" s="2" customFormat="1">
      <c r="A23" s="60">
        <v>5</v>
      </c>
      <c r="B23" s="411" t="s">
        <v>148</v>
      </c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3"/>
      <c r="S23" s="701" t="s">
        <v>21</v>
      </c>
      <c r="T23" s="701"/>
      <c r="U23" s="679" t="s">
        <v>21</v>
      </c>
      <c r="V23" s="679"/>
      <c r="W23" s="679" t="s">
        <v>21</v>
      </c>
      <c r="X23" s="679"/>
      <c r="Y23" s="679" t="s">
        <v>21</v>
      </c>
      <c r="Z23" s="679"/>
      <c r="AA23" s="679" t="s">
        <v>21</v>
      </c>
      <c r="AB23" s="679"/>
      <c r="AC23" s="679" t="s">
        <v>21</v>
      </c>
      <c r="AD23" s="679"/>
      <c r="AE23" s="463" t="s">
        <v>21</v>
      </c>
      <c r="AF23" s="462"/>
      <c r="AG23" s="463" t="s">
        <v>21</v>
      </c>
      <c r="AH23" s="462"/>
      <c r="AI23" s="463" t="s">
        <v>21</v>
      </c>
      <c r="AJ23" s="462"/>
      <c r="AK23" s="678"/>
      <c r="AL23" s="678"/>
      <c r="AM23" s="678"/>
      <c r="AN23" s="678"/>
      <c r="AO23" s="678"/>
      <c r="AP23" s="678"/>
      <c r="AQ23" s="678"/>
      <c r="AR23" s="678"/>
      <c r="AS23" s="678"/>
      <c r="AT23" s="678"/>
      <c r="AU23" s="685"/>
      <c r="AV23" s="685"/>
      <c r="AW23" s="460"/>
      <c r="AX23" s="460"/>
      <c r="AY23" s="320"/>
      <c r="AZ23" s="320"/>
      <c r="BA23" s="320"/>
      <c r="BB23" s="320"/>
    </row>
    <row r="24" spans="1:54" s="2" customFormat="1" ht="13.5" thickBot="1">
      <c r="A24" s="67">
        <v>6</v>
      </c>
      <c r="B24" s="699" t="s">
        <v>15</v>
      </c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  <c r="S24" s="702" t="s">
        <v>21</v>
      </c>
      <c r="T24" s="702"/>
      <c r="U24" s="703" t="s">
        <v>21</v>
      </c>
      <c r="V24" s="703"/>
      <c r="W24" s="703" t="s">
        <v>21</v>
      </c>
      <c r="X24" s="703"/>
      <c r="Y24" s="703" t="s">
        <v>21</v>
      </c>
      <c r="Z24" s="703"/>
      <c r="AA24" s="703" t="s">
        <v>21</v>
      </c>
      <c r="AB24" s="703"/>
      <c r="AC24" s="703" t="s">
        <v>21</v>
      </c>
      <c r="AD24" s="703"/>
      <c r="AE24" s="703" t="s">
        <v>21</v>
      </c>
      <c r="AF24" s="703"/>
      <c r="AG24" s="703" t="s">
        <v>21</v>
      </c>
      <c r="AH24" s="703"/>
      <c r="AI24" s="703" t="s">
        <v>21</v>
      </c>
      <c r="AJ24" s="703"/>
      <c r="AK24" s="827"/>
      <c r="AL24" s="827"/>
      <c r="AM24" s="827"/>
      <c r="AN24" s="827"/>
      <c r="AO24" s="827"/>
      <c r="AP24" s="827"/>
      <c r="AQ24" s="827"/>
      <c r="AR24" s="827"/>
      <c r="AS24" s="827"/>
      <c r="AT24" s="827"/>
      <c r="AU24" s="827"/>
      <c r="AV24" s="827"/>
      <c r="AW24" s="219"/>
      <c r="AX24" s="208"/>
      <c r="AY24" s="206"/>
      <c r="AZ24" s="206"/>
      <c r="BA24" s="206"/>
      <c r="BB24" s="206"/>
    </row>
    <row r="25" spans="1:54" s="2" customFormat="1" ht="14.25" thickTop="1" thickBot="1">
      <c r="A25" s="9"/>
      <c r="S25" s="674">
        <v>15</v>
      </c>
      <c r="T25" s="674"/>
      <c r="U25" s="674">
        <v>14</v>
      </c>
      <c r="V25" s="674"/>
      <c r="W25" s="674">
        <v>13</v>
      </c>
      <c r="X25" s="674"/>
      <c r="Y25" s="674">
        <v>12</v>
      </c>
      <c r="Z25" s="674"/>
      <c r="AA25" s="674">
        <v>11</v>
      </c>
      <c r="AB25" s="674"/>
      <c r="AC25" s="674">
        <v>10</v>
      </c>
      <c r="AD25" s="674"/>
      <c r="AE25" s="674">
        <v>9</v>
      </c>
      <c r="AF25" s="674"/>
      <c r="AG25" s="674">
        <v>8</v>
      </c>
      <c r="AH25" s="674"/>
      <c r="AI25" s="674">
        <v>7</v>
      </c>
      <c r="AJ25" s="674"/>
      <c r="AK25" s="674">
        <v>6</v>
      </c>
      <c r="AL25" s="674"/>
      <c r="AM25" s="674">
        <v>5</v>
      </c>
      <c r="AN25" s="674"/>
      <c r="AO25" s="674">
        <v>4</v>
      </c>
      <c r="AP25" s="674"/>
      <c r="AQ25" s="674">
        <v>3</v>
      </c>
      <c r="AR25" s="674"/>
      <c r="AS25" s="674">
        <v>2</v>
      </c>
      <c r="AT25" s="674"/>
      <c r="AU25" s="680">
        <v>1</v>
      </c>
      <c r="AV25" s="680"/>
      <c r="AW25" s="87"/>
      <c r="AX25" s="10"/>
      <c r="AY25" s="299"/>
      <c r="AZ25" s="299"/>
      <c r="BA25" s="299"/>
      <c r="BB25" s="299"/>
    </row>
    <row r="26" spans="1:54" s="2" customFormat="1" ht="13.5" thickTop="1">
      <c r="A26" s="9"/>
      <c r="AI26" s="88"/>
      <c r="AJ26" s="88"/>
      <c r="AK26" s="74" t="s">
        <v>56</v>
      </c>
      <c r="AL26" s="88"/>
      <c r="AM26" s="88"/>
      <c r="AN26" s="88"/>
      <c r="AO26" s="226"/>
      <c r="AP26" s="226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</row>
    <row r="27" spans="1:54" ht="18.75">
      <c r="A27" s="15" t="s">
        <v>24</v>
      </c>
      <c r="AI27" s="3"/>
      <c r="AP27" s="3"/>
    </row>
    <row r="28" spans="1:54" ht="16.5">
      <c r="A28" s="17" t="s">
        <v>25</v>
      </c>
    </row>
    <row r="29" spans="1:54" ht="13.5" thickBot="1"/>
    <row r="30" spans="1:54" s="2" customFormat="1" ht="20.25" thickTop="1" thickBot="1">
      <c r="A30" s="15" t="s">
        <v>27</v>
      </c>
      <c r="AR30" s="245" t="s">
        <v>28</v>
      </c>
      <c r="AS30" s="246"/>
      <c r="AT30" s="246"/>
      <c r="AU30" s="246"/>
      <c r="AV30" s="247"/>
      <c r="AW30" s="245" t="s">
        <v>29</v>
      </c>
      <c r="AX30" s="246"/>
      <c r="AY30" s="246"/>
      <c r="AZ30" s="246"/>
      <c r="BA30" s="247"/>
    </row>
    <row r="31" spans="1:54" s="2" customFormat="1" ht="13.5" thickTop="1">
      <c r="A31" s="336" t="s">
        <v>30</v>
      </c>
      <c r="B31" s="337"/>
      <c r="C31" s="338"/>
      <c r="D31" s="339" t="s">
        <v>31</v>
      </c>
      <c r="E31" s="340"/>
      <c r="F31" s="340"/>
      <c r="G31" s="340"/>
      <c r="H31" s="341"/>
      <c r="I31" s="342" t="s">
        <v>166</v>
      </c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5"/>
      <c r="X31" s="18" t="s">
        <v>13</v>
      </c>
      <c r="Y31" s="339" t="s">
        <v>33</v>
      </c>
      <c r="Z31" s="340"/>
      <c r="AA31" s="340"/>
      <c r="AB31" s="340"/>
      <c r="AC31" s="341"/>
      <c r="AD31" s="342" t="s">
        <v>15</v>
      </c>
      <c r="AE31" s="517"/>
      <c r="AF31" s="517"/>
      <c r="AG31" s="517"/>
      <c r="AH31" s="517"/>
      <c r="AI31" s="517"/>
      <c r="AJ31" s="517"/>
      <c r="AK31" s="517"/>
      <c r="AL31" s="517"/>
      <c r="AM31" s="517"/>
      <c r="AN31" s="517"/>
      <c r="AO31" s="517"/>
      <c r="AP31" s="517"/>
      <c r="AQ31" s="518"/>
      <c r="AR31" s="346">
        <v>2</v>
      </c>
      <c r="AS31" s="347"/>
      <c r="AT31" s="19" t="s">
        <v>13</v>
      </c>
      <c r="AU31" s="347">
        <v>5</v>
      </c>
      <c r="AV31" s="348"/>
      <c r="AW31" s="643"/>
      <c r="AX31" s="644"/>
      <c r="AY31" s="10" t="s">
        <v>13</v>
      </c>
      <c r="AZ31" s="644"/>
      <c r="BA31" s="645"/>
    </row>
    <row r="32" spans="1:54" s="2" customFormat="1" ht="13.5" thickBot="1">
      <c r="A32" s="349" t="s">
        <v>35</v>
      </c>
      <c r="B32" s="350"/>
      <c r="C32" s="351"/>
      <c r="D32" s="352" t="s">
        <v>36</v>
      </c>
      <c r="E32" s="353"/>
      <c r="F32" s="353"/>
      <c r="G32" s="353"/>
      <c r="H32" s="354"/>
      <c r="I32" s="355" t="s">
        <v>160</v>
      </c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32"/>
      <c r="X32" s="21" t="s">
        <v>13</v>
      </c>
      <c r="Y32" s="352" t="s">
        <v>38</v>
      </c>
      <c r="Z32" s="353"/>
      <c r="AA32" s="353"/>
      <c r="AB32" s="353"/>
      <c r="AC32" s="354"/>
      <c r="AD32" s="355" t="s">
        <v>148</v>
      </c>
      <c r="AE32" s="514"/>
      <c r="AF32" s="514"/>
      <c r="AG32" s="514"/>
      <c r="AH32" s="514"/>
      <c r="AI32" s="514"/>
      <c r="AJ32" s="514"/>
      <c r="AK32" s="514"/>
      <c r="AL32" s="514"/>
      <c r="AM32" s="514"/>
      <c r="AN32" s="514"/>
      <c r="AO32" s="514"/>
      <c r="AP32" s="514"/>
      <c r="AQ32" s="515"/>
      <c r="AR32" s="359">
        <v>2</v>
      </c>
      <c r="AS32" s="360"/>
      <c r="AT32" s="22" t="s">
        <v>13</v>
      </c>
      <c r="AU32" s="360">
        <v>3</v>
      </c>
      <c r="AV32" s="361"/>
      <c r="AW32" s="359"/>
      <c r="AX32" s="360"/>
      <c r="AY32" s="23" t="s">
        <v>13</v>
      </c>
      <c r="AZ32" s="360"/>
      <c r="BA32" s="361"/>
    </row>
    <row r="33" spans="1:53" ht="13.5" thickTop="1"/>
    <row r="34" spans="1:53" ht="13.5" thickBot="1"/>
    <row r="35" spans="1:53" ht="20.25" thickTop="1" thickBot="1">
      <c r="A35" s="1" t="s">
        <v>40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45" t="s">
        <v>28</v>
      </c>
      <c r="AS35" s="246"/>
      <c r="AT35" s="246"/>
      <c r="AU35" s="246"/>
      <c r="AV35" s="247"/>
      <c r="AW35" s="245" t="s">
        <v>29</v>
      </c>
      <c r="AX35" s="246"/>
      <c r="AY35" s="246"/>
      <c r="AZ35" s="246"/>
      <c r="BA35" s="247"/>
    </row>
    <row r="36" spans="1:53" ht="14.25" thickTop="1" thickBot="1">
      <c r="A36" s="365" t="s">
        <v>41</v>
      </c>
      <c r="B36" s="522"/>
      <c r="C36" s="523"/>
      <c r="D36" s="368" t="s">
        <v>42</v>
      </c>
      <c r="E36" s="526"/>
      <c r="F36" s="526"/>
      <c r="G36" s="526"/>
      <c r="H36" s="527"/>
      <c r="I36" s="371" t="s">
        <v>75</v>
      </c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9"/>
      <c r="X36" s="24" t="s">
        <v>13</v>
      </c>
      <c r="Y36" s="368" t="s">
        <v>43</v>
      </c>
      <c r="Z36" s="526"/>
      <c r="AA36" s="526"/>
      <c r="AB36" s="526"/>
      <c r="AC36" s="527"/>
      <c r="AD36" s="371" t="s">
        <v>148</v>
      </c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30"/>
      <c r="AR36" s="362"/>
      <c r="AS36" s="363"/>
      <c r="AT36" s="25" t="s">
        <v>13</v>
      </c>
      <c r="AU36" s="363"/>
      <c r="AV36" s="364"/>
      <c r="AW36" s="531"/>
      <c r="AX36" s="519"/>
      <c r="AY36" s="22" t="s">
        <v>13</v>
      </c>
      <c r="AZ36" s="519"/>
      <c r="BA36" s="520"/>
    </row>
    <row r="37" spans="1:53" ht="13.5" thickTop="1"/>
  </sheetData>
  <sortState ref="B10:R15">
    <sortCondition ref="B10"/>
  </sortState>
  <mergeCells count="282">
    <mergeCell ref="A1:BB1"/>
    <mergeCell ref="A2:BB2"/>
    <mergeCell ref="A3:BB3"/>
    <mergeCell ref="A4:BB4"/>
    <mergeCell ref="A5:BB5"/>
    <mergeCell ref="A7:BB7"/>
    <mergeCell ref="AW35:BA35"/>
    <mergeCell ref="A36:C36"/>
    <mergeCell ref="D36:H36"/>
    <mergeCell ref="I36:W36"/>
    <mergeCell ref="Y36:AC36"/>
    <mergeCell ref="AD36:AQ36"/>
    <mergeCell ref="AR36:AS36"/>
    <mergeCell ref="AW36:AX36"/>
    <mergeCell ref="AZ36:BA36"/>
    <mergeCell ref="AY25:AZ25"/>
    <mergeCell ref="BA25:BB25"/>
    <mergeCell ref="AR30:AV30"/>
    <mergeCell ref="AW30:BA30"/>
    <mergeCell ref="A31:C31"/>
    <mergeCell ref="D31:H31"/>
    <mergeCell ref="I31:W31"/>
    <mergeCell ref="Y31:AC31"/>
    <mergeCell ref="AD31:AQ31"/>
    <mergeCell ref="AR31:AS31"/>
    <mergeCell ref="AU31:AV31"/>
    <mergeCell ref="AW31:AX31"/>
    <mergeCell ref="AZ31:BA31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K25:AL25"/>
    <mergeCell ref="AM25:AN25"/>
    <mergeCell ref="AO25:AP25"/>
    <mergeCell ref="AQ25:AR25"/>
    <mergeCell ref="AS25:AT25"/>
    <mergeCell ref="AU25:AV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AS21:AT21"/>
    <mergeCell ref="AU21:AV21"/>
    <mergeCell ref="AW21:AX21"/>
    <mergeCell ref="AY21:AZ21"/>
    <mergeCell ref="BA21:BB21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AS19:AT19"/>
    <mergeCell ref="AU19:AV19"/>
    <mergeCell ref="AW19:AX19"/>
    <mergeCell ref="AY19:AZ19"/>
    <mergeCell ref="BA19:BB19"/>
    <mergeCell ref="B20:R20"/>
    <mergeCell ref="S20:T20"/>
    <mergeCell ref="AW20:AX20"/>
    <mergeCell ref="BA20:BB20"/>
    <mergeCell ref="AS20:AT20"/>
    <mergeCell ref="AK20:AL20"/>
    <mergeCell ref="AM20:AN20"/>
    <mergeCell ref="AO20:AP20"/>
    <mergeCell ref="AY20:AZ20"/>
    <mergeCell ref="AU20:AV20"/>
    <mergeCell ref="AI20:AJ20"/>
    <mergeCell ref="AC20:AD20"/>
    <mergeCell ref="U20:V20"/>
    <mergeCell ref="W20:X20"/>
    <mergeCell ref="Y20:Z20"/>
    <mergeCell ref="AE20:AF20"/>
    <mergeCell ref="AG20:AH20"/>
    <mergeCell ref="AQ20:AR20"/>
    <mergeCell ref="AM19:AN19"/>
    <mergeCell ref="AW15:AX15"/>
    <mergeCell ref="AY15:AZ15"/>
    <mergeCell ref="BA15:BB15"/>
    <mergeCell ref="AR16:AV16"/>
    <mergeCell ref="S17:AD17"/>
    <mergeCell ref="A18:R18"/>
    <mergeCell ref="S18:T18"/>
    <mergeCell ref="AS18:AT18"/>
    <mergeCell ref="AU18:AV18"/>
    <mergeCell ref="AW18:AX18"/>
    <mergeCell ref="AY18:AZ18"/>
    <mergeCell ref="BA18:BB18"/>
    <mergeCell ref="AG18:AH18"/>
    <mergeCell ref="AI18:AJ18"/>
    <mergeCell ref="AK18:AL18"/>
    <mergeCell ref="AM18:AN18"/>
    <mergeCell ref="AO18:AP18"/>
    <mergeCell ref="AQ18:AR18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AK14:AL14"/>
    <mergeCell ref="AR14:AS14"/>
    <mergeCell ref="AU14:AV14"/>
    <mergeCell ref="AW14:AX14"/>
    <mergeCell ref="AY14:AZ14"/>
    <mergeCell ref="BA14:BB14"/>
    <mergeCell ref="AU13:AV13"/>
    <mergeCell ref="X13:Y13"/>
    <mergeCell ref="AC13:AD13"/>
    <mergeCell ref="AC11:AD11"/>
    <mergeCell ref="AF11:AG11"/>
    <mergeCell ref="AK11:AL11"/>
    <mergeCell ref="AP11:AQ11"/>
    <mergeCell ref="AR11:AS11"/>
    <mergeCell ref="AW11:AX11"/>
    <mergeCell ref="AY11:AZ11"/>
    <mergeCell ref="BA11:BB11"/>
    <mergeCell ref="B12:R12"/>
    <mergeCell ref="S12:T12"/>
    <mergeCell ref="V12:W12"/>
    <mergeCell ref="AA12:AB12"/>
    <mergeCell ref="AH12:AI12"/>
    <mergeCell ref="AK12:AL12"/>
    <mergeCell ref="AP12:AQ12"/>
    <mergeCell ref="AR12:AS12"/>
    <mergeCell ref="AW12:AX12"/>
    <mergeCell ref="AY12:AZ12"/>
    <mergeCell ref="BA12:BB12"/>
    <mergeCell ref="AU11:AV11"/>
    <mergeCell ref="AU12:AV12"/>
    <mergeCell ref="AM11:AN11"/>
    <mergeCell ref="AH11:AI11"/>
    <mergeCell ref="X12:Y12"/>
    <mergeCell ref="BA9:BB9"/>
    <mergeCell ref="B10:R10"/>
    <mergeCell ref="X10:Y10"/>
    <mergeCell ref="AA10:AB10"/>
    <mergeCell ref="AF10:AG10"/>
    <mergeCell ref="AK10:AL10"/>
    <mergeCell ref="AP10:AQ10"/>
    <mergeCell ref="AR10:AS10"/>
    <mergeCell ref="AW10:AX10"/>
    <mergeCell ref="AY10:AZ10"/>
    <mergeCell ref="BA10:BB10"/>
    <mergeCell ref="A9:R9"/>
    <mergeCell ref="S9:W9"/>
    <mergeCell ref="X9:AB9"/>
    <mergeCell ref="AC9:AG9"/>
    <mergeCell ref="AH9:AL9"/>
    <mergeCell ref="AM9:AQ9"/>
    <mergeCell ref="AR9:AV9"/>
    <mergeCell ref="AW9:AX9"/>
    <mergeCell ref="AY9:AZ9"/>
    <mergeCell ref="AC10:AD10"/>
    <mergeCell ref="AM10:AN10"/>
    <mergeCell ref="AH10:AI10"/>
    <mergeCell ref="AM12:AN12"/>
    <mergeCell ref="V13:W13"/>
    <mergeCell ref="AA13:AB13"/>
    <mergeCell ref="AF13:AG13"/>
    <mergeCell ref="AM13:AN13"/>
    <mergeCell ref="AP13:AQ13"/>
    <mergeCell ref="AR13:AS13"/>
    <mergeCell ref="V15:W15"/>
    <mergeCell ref="X15:Y15"/>
    <mergeCell ref="AA15:AB15"/>
    <mergeCell ref="AC15:AD15"/>
    <mergeCell ref="AC21:AD21"/>
    <mergeCell ref="AK21:AL21"/>
    <mergeCell ref="AA21:AB21"/>
    <mergeCell ref="AE21:AF21"/>
    <mergeCell ref="AG21:AH21"/>
    <mergeCell ref="AI21:AJ21"/>
    <mergeCell ref="AC19:AD19"/>
    <mergeCell ref="AE19:AF19"/>
    <mergeCell ref="AG19:AH19"/>
    <mergeCell ref="AI19:AJ19"/>
    <mergeCell ref="AK19:AL19"/>
    <mergeCell ref="AA19:AB19"/>
    <mergeCell ref="AO19:AP19"/>
    <mergeCell ref="AQ19:AR19"/>
    <mergeCell ref="AM21:AN21"/>
    <mergeCell ref="AO21:AP21"/>
    <mergeCell ref="AQ21:AR21"/>
    <mergeCell ref="AU10:AV10"/>
    <mergeCell ref="AW16:AX16"/>
    <mergeCell ref="AY16:AZ16"/>
    <mergeCell ref="B13:R13"/>
    <mergeCell ref="S13:T13"/>
    <mergeCell ref="AW13:AX13"/>
    <mergeCell ref="AY13:AZ13"/>
    <mergeCell ref="B15:R15"/>
    <mergeCell ref="S15:T15"/>
    <mergeCell ref="AF15:AG15"/>
    <mergeCell ref="AH15:AI15"/>
    <mergeCell ref="AK15:AL15"/>
    <mergeCell ref="AM15:AN15"/>
    <mergeCell ref="AP15:AQ15"/>
    <mergeCell ref="AA20:AB20"/>
    <mergeCell ref="B19:R19"/>
    <mergeCell ref="S19:T19"/>
    <mergeCell ref="B21:R21"/>
    <mergeCell ref="S21:T21"/>
    <mergeCell ref="B23:R23"/>
    <mergeCell ref="S23:T23"/>
    <mergeCell ref="U23:V23"/>
    <mergeCell ref="W23:X23"/>
    <mergeCell ref="U21:V21"/>
    <mergeCell ref="W21:X21"/>
    <mergeCell ref="Y21:Z21"/>
    <mergeCell ref="U19:V19"/>
    <mergeCell ref="W19:X19"/>
    <mergeCell ref="Y19:Z19"/>
    <mergeCell ref="Y23:Z23"/>
    <mergeCell ref="AW32:AX32"/>
    <mergeCell ref="AZ32:BA32"/>
    <mergeCell ref="B11:R11"/>
    <mergeCell ref="S11:T11"/>
    <mergeCell ref="V11:W11"/>
    <mergeCell ref="U18:V18"/>
    <mergeCell ref="W18:X18"/>
    <mergeCell ref="Y18:Z18"/>
    <mergeCell ref="AA18:AB18"/>
    <mergeCell ref="AC18:AD18"/>
    <mergeCell ref="AE18:AF18"/>
    <mergeCell ref="AA23:AB23"/>
    <mergeCell ref="AC23:AD23"/>
    <mergeCell ref="AE23:AF23"/>
    <mergeCell ref="AG23:AH23"/>
    <mergeCell ref="AI23:AJ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R35:AV35"/>
    <mergeCell ref="AU36:AV36"/>
    <mergeCell ref="A32:C32"/>
    <mergeCell ref="D32:H32"/>
    <mergeCell ref="I32:W32"/>
    <mergeCell ref="Y32:AC32"/>
    <mergeCell ref="AD32:AQ32"/>
    <mergeCell ref="AR32:AS32"/>
    <mergeCell ref="AU32:AV32"/>
  </mergeCells>
  <pageMargins left="0.51181102362204722" right="0.51181102362204722" top="0.39370078740157483" bottom="0.59055118110236227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8">
    <tabColor rgb="FFFFC000"/>
  </sheetPr>
  <dimension ref="A1:BB37"/>
  <sheetViews>
    <sheetView showGridLines="0" topLeftCell="A14" workbookViewId="0" xr3:uid="{F1CDC194-CB96-5A2D-8E84-222F42300CFA}">
      <selection activeCell="BF26" sqref="BF26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</row>
    <row r="2" spans="1:54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</row>
    <row r="3" spans="1:54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</row>
    <row r="4" spans="1:54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</row>
    <row r="5" spans="1:54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</row>
    <row r="6" spans="1:54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</row>
    <row r="7" spans="1:54" ht="27.75">
      <c r="A7" s="243" t="s">
        <v>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</row>
    <row r="8" spans="1:54" ht="19.5" thickBot="1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6"/>
      <c r="AC8" s="2"/>
      <c r="AD8" s="2"/>
      <c r="AE8" s="2"/>
      <c r="AF8" s="2"/>
      <c r="AG8" s="16"/>
      <c r="AH8" s="16" t="s">
        <v>167</v>
      </c>
      <c r="AI8" s="16"/>
      <c r="AJ8" s="16"/>
      <c r="AK8" s="16"/>
      <c r="AL8" s="16"/>
      <c r="AM8" s="2"/>
      <c r="AN8" s="16"/>
      <c r="AO8" s="31"/>
      <c r="AP8" s="2"/>
      <c r="AQ8" s="2"/>
      <c r="AR8" s="16"/>
      <c r="AS8" s="2"/>
      <c r="AT8" s="31"/>
      <c r="AU8" s="2"/>
      <c r="AV8" s="2"/>
      <c r="AW8" s="31"/>
      <c r="AX8" s="2"/>
      <c r="AY8" s="2"/>
      <c r="AZ8" s="2"/>
      <c r="BA8" s="2"/>
    </row>
    <row r="9" spans="1:54" s="2" customFormat="1" ht="14.25" thickTop="1" thickBot="1">
      <c r="A9" s="245" t="s">
        <v>8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7"/>
      <c r="S9" s="398">
        <v>1</v>
      </c>
      <c r="T9" s="385"/>
      <c r="U9" s="385"/>
      <c r="V9" s="385"/>
      <c r="W9" s="389"/>
      <c r="X9" s="384">
        <v>2</v>
      </c>
      <c r="Y9" s="385"/>
      <c r="Z9" s="385"/>
      <c r="AA9" s="385"/>
      <c r="AB9" s="389"/>
      <c r="AC9" s="384">
        <v>3</v>
      </c>
      <c r="AD9" s="385"/>
      <c r="AE9" s="385"/>
      <c r="AF9" s="385"/>
      <c r="AG9" s="389"/>
      <c r="AH9" s="384">
        <v>4</v>
      </c>
      <c r="AI9" s="385"/>
      <c r="AJ9" s="385"/>
      <c r="AK9" s="385"/>
      <c r="AL9" s="389"/>
      <c r="AM9" s="384">
        <v>5</v>
      </c>
      <c r="AN9" s="385"/>
      <c r="AO9" s="385"/>
      <c r="AP9" s="385"/>
      <c r="AQ9" s="389"/>
      <c r="AR9" s="384">
        <v>6</v>
      </c>
      <c r="AS9" s="385"/>
      <c r="AT9" s="385"/>
      <c r="AU9" s="385"/>
      <c r="AV9" s="386"/>
      <c r="AW9" s="387" t="s">
        <v>9</v>
      </c>
      <c r="AX9" s="388"/>
      <c r="AY9" s="387" t="s">
        <v>10</v>
      </c>
      <c r="AZ9" s="388"/>
      <c r="BA9" s="387" t="s">
        <v>11</v>
      </c>
      <c r="BB9" s="388"/>
    </row>
    <row r="10" spans="1:54" s="2" customFormat="1" ht="13.5" thickTop="1">
      <c r="A10" s="59">
        <v>1</v>
      </c>
      <c r="B10" s="671" t="s">
        <v>116</v>
      </c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89"/>
      <c r="T10" s="90"/>
      <c r="U10" s="90"/>
      <c r="V10" s="90"/>
      <c r="W10" s="91"/>
      <c r="X10" s="586">
        <v>0</v>
      </c>
      <c r="Y10" s="573"/>
      <c r="Z10" s="191" t="s">
        <v>13</v>
      </c>
      <c r="AA10" s="573">
        <v>1</v>
      </c>
      <c r="AB10" s="574"/>
      <c r="AC10" s="586">
        <v>0</v>
      </c>
      <c r="AD10" s="573"/>
      <c r="AE10" s="191" t="s">
        <v>13</v>
      </c>
      <c r="AF10" s="573">
        <v>1</v>
      </c>
      <c r="AG10" s="574"/>
      <c r="AH10" s="586">
        <v>0</v>
      </c>
      <c r="AI10" s="573"/>
      <c r="AJ10" s="191" t="s">
        <v>13</v>
      </c>
      <c r="AK10" s="573">
        <v>1</v>
      </c>
      <c r="AL10" s="574"/>
      <c r="AM10" s="586">
        <v>0</v>
      </c>
      <c r="AN10" s="573"/>
      <c r="AO10" s="191" t="s">
        <v>13</v>
      </c>
      <c r="AP10" s="573">
        <v>0</v>
      </c>
      <c r="AQ10" s="574"/>
      <c r="AR10" s="586">
        <v>0</v>
      </c>
      <c r="AS10" s="573"/>
      <c r="AT10" s="191" t="s">
        <v>13</v>
      </c>
      <c r="AU10" s="573">
        <v>1</v>
      </c>
      <c r="AV10" s="574"/>
      <c r="AW10" s="537">
        <f>SUM(X10+AC10+AH10+AM10+AR10)</f>
        <v>0</v>
      </c>
      <c r="AX10" s="537"/>
      <c r="AY10" s="537">
        <f t="shared" ref="AY10:AY15" si="0">SUM(L10+Q10+V10+AA10+AF10+AK10+AP10+AU10)</f>
        <v>4</v>
      </c>
      <c r="AZ10" s="537"/>
      <c r="BA10" s="689">
        <v>0</v>
      </c>
      <c r="BB10" s="689"/>
    </row>
    <row r="11" spans="1:54" s="2" customFormat="1">
      <c r="A11" s="61">
        <v>2</v>
      </c>
      <c r="B11" s="682" t="s">
        <v>168</v>
      </c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586">
        <v>1</v>
      </c>
      <c r="T11" s="573"/>
      <c r="U11" s="191" t="s">
        <v>13</v>
      </c>
      <c r="V11" s="573">
        <v>0</v>
      </c>
      <c r="W11" s="574"/>
      <c r="X11" s="62"/>
      <c r="Y11" s="63"/>
      <c r="Z11" s="63"/>
      <c r="AA11" s="63"/>
      <c r="AB11" s="64"/>
      <c r="AC11" s="424">
        <v>1</v>
      </c>
      <c r="AD11" s="424"/>
      <c r="AE11" s="131" t="s">
        <v>13</v>
      </c>
      <c r="AF11" s="426">
        <v>11</v>
      </c>
      <c r="AG11" s="426"/>
      <c r="AH11" s="401">
        <v>3</v>
      </c>
      <c r="AI11" s="401"/>
      <c r="AJ11" s="127" t="s">
        <v>13</v>
      </c>
      <c r="AK11" s="400">
        <v>2</v>
      </c>
      <c r="AL11" s="400"/>
      <c r="AM11" s="855">
        <v>1</v>
      </c>
      <c r="AN11" s="855"/>
      <c r="AO11" s="193" t="s">
        <v>13</v>
      </c>
      <c r="AP11" s="854">
        <v>0</v>
      </c>
      <c r="AQ11" s="854"/>
      <c r="AR11" s="401">
        <v>5</v>
      </c>
      <c r="AS11" s="401"/>
      <c r="AT11" s="127" t="s">
        <v>13</v>
      </c>
      <c r="AU11" s="402">
        <v>2</v>
      </c>
      <c r="AV11" s="402"/>
      <c r="AW11" s="475">
        <f>SUM(I11+N11+S11+AC11+AH11+AM11+AR11)</f>
        <v>11</v>
      </c>
      <c r="AX11" s="475"/>
      <c r="AY11" s="475">
        <f t="shared" si="0"/>
        <v>15</v>
      </c>
      <c r="AZ11" s="475"/>
      <c r="BA11" s="692">
        <v>12</v>
      </c>
      <c r="BB11" s="692"/>
    </row>
    <row r="12" spans="1:54" s="2" customFormat="1">
      <c r="A12" s="60">
        <v>3</v>
      </c>
      <c r="B12" s="411" t="s">
        <v>166</v>
      </c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2"/>
      <c r="S12" s="586">
        <v>1</v>
      </c>
      <c r="T12" s="573"/>
      <c r="U12" s="191" t="s">
        <v>13</v>
      </c>
      <c r="V12" s="573">
        <v>0</v>
      </c>
      <c r="W12" s="574"/>
      <c r="X12" s="401">
        <v>11</v>
      </c>
      <c r="Y12" s="401"/>
      <c r="Z12" s="127" t="s">
        <v>13</v>
      </c>
      <c r="AA12" s="400">
        <v>1</v>
      </c>
      <c r="AB12" s="400"/>
      <c r="AC12" s="62"/>
      <c r="AD12" s="63"/>
      <c r="AE12" s="63"/>
      <c r="AF12" s="63"/>
      <c r="AG12" s="64"/>
      <c r="AH12" s="424">
        <v>3</v>
      </c>
      <c r="AI12" s="424"/>
      <c r="AJ12" s="131" t="s">
        <v>13</v>
      </c>
      <c r="AK12" s="426">
        <v>4</v>
      </c>
      <c r="AL12" s="426"/>
      <c r="AM12" s="855">
        <v>1</v>
      </c>
      <c r="AN12" s="855"/>
      <c r="AO12" s="193" t="s">
        <v>13</v>
      </c>
      <c r="AP12" s="854">
        <v>0</v>
      </c>
      <c r="AQ12" s="854"/>
      <c r="AR12" s="401">
        <v>4</v>
      </c>
      <c r="AS12" s="401"/>
      <c r="AT12" s="127" t="s">
        <v>13</v>
      </c>
      <c r="AU12" s="402">
        <v>1</v>
      </c>
      <c r="AV12" s="402"/>
      <c r="AW12" s="475">
        <f>SUM(I12+N12+S12+X12+AH12+AM12+AR12)</f>
        <v>20</v>
      </c>
      <c r="AX12" s="475"/>
      <c r="AY12" s="475">
        <f t="shared" si="0"/>
        <v>6</v>
      </c>
      <c r="AZ12" s="475"/>
      <c r="BA12" s="692">
        <v>12</v>
      </c>
      <c r="BB12" s="692"/>
    </row>
    <row r="13" spans="1:54" s="2" customFormat="1">
      <c r="A13" s="60">
        <v>4</v>
      </c>
      <c r="B13" s="682" t="s">
        <v>153</v>
      </c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2"/>
      <c r="P13" s="682"/>
      <c r="Q13" s="682"/>
      <c r="R13" s="682"/>
      <c r="S13" s="586">
        <v>1</v>
      </c>
      <c r="T13" s="573"/>
      <c r="U13" s="191" t="s">
        <v>13</v>
      </c>
      <c r="V13" s="573">
        <v>0</v>
      </c>
      <c r="W13" s="574"/>
      <c r="X13" s="424">
        <v>2</v>
      </c>
      <c r="Y13" s="424"/>
      <c r="Z13" s="131" t="s">
        <v>13</v>
      </c>
      <c r="AA13" s="426">
        <v>3</v>
      </c>
      <c r="AB13" s="426"/>
      <c r="AC13" s="401">
        <v>4</v>
      </c>
      <c r="AD13" s="401"/>
      <c r="AE13" s="127" t="s">
        <v>13</v>
      </c>
      <c r="AF13" s="400">
        <v>3</v>
      </c>
      <c r="AG13" s="400"/>
      <c r="AH13" s="154"/>
      <c r="AI13" s="155"/>
      <c r="AJ13" s="155"/>
      <c r="AK13" s="155"/>
      <c r="AL13" s="156"/>
      <c r="AM13" s="855">
        <v>1</v>
      </c>
      <c r="AN13" s="855"/>
      <c r="AO13" s="193" t="s">
        <v>13</v>
      </c>
      <c r="AP13" s="854">
        <v>0</v>
      </c>
      <c r="AQ13" s="854"/>
      <c r="AR13" s="424">
        <v>4</v>
      </c>
      <c r="AS13" s="424"/>
      <c r="AT13" s="131" t="s">
        <v>13</v>
      </c>
      <c r="AU13" s="625">
        <v>8</v>
      </c>
      <c r="AV13" s="625"/>
      <c r="AW13" s="475">
        <f>SUM(I13+N13+S13+X13+AC13+AM13+AR13)</f>
        <v>12</v>
      </c>
      <c r="AX13" s="475"/>
      <c r="AY13" s="475">
        <f t="shared" si="0"/>
        <v>14</v>
      </c>
      <c r="AZ13" s="475"/>
      <c r="BA13" s="692">
        <v>9</v>
      </c>
      <c r="BB13" s="692"/>
    </row>
    <row r="14" spans="1:54" s="2" customFormat="1">
      <c r="A14" s="60">
        <v>5</v>
      </c>
      <c r="B14" s="411" t="s">
        <v>169</v>
      </c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2"/>
      <c r="S14" s="586">
        <v>0</v>
      </c>
      <c r="T14" s="573"/>
      <c r="U14" s="191" t="s">
        <v>13</v>
      </c>
      <c r="V14" s="573">
        <v>0</v>
      </c>
      <c r="W14" s="574"/>
      <c r="X14" s="855">
        <v>0</v>
      </c>
      <c r="Y14" s="855"/>
      <c r="Z14" s="193" t="s">
        <v>13</v>
      </c>
      <c r="AA14" s="854">
        <v>1</v>
      </c>
      <c r="AB14" s="854"/>
      <c r="AC14" s="855">
        <v>0</v>
      </c>
      <c r="AD14" s="855"/>
      <c r="AE14" s="193" t="s">
        <v>13</v>
      </c>
      <c r="AF14" s="854">
        <v>1</v>
      </c>
      <c r="AG14" s="854"/>
      <c r="AH14" s="855">
        <v>0</v>
      </c>
      <c r="AI14" s="855"/>
      <c r="AJ14" s="193" t="s">
        <v>13</v>
      </c>
      <c r="AK14" s="854">
        <v>1</v>
      </c>
      <c r="AL14" s="854"/>
      <c r="AM14" s="62"/>
      <c r="AN14" s="63"/>
      <c r="AO14" s="63"/>
      <c r="AP14" s="63"/>
      <c r="AQ14" s="64"/>
      <c r="AR14" s="849">
        <v>0</v>
      </c>
      <c r="AS14" s="849"/>
      <c r="AT14" s="195" t="s">
        <v>13</v>
      </c>
      <c r="AU14" s="850">
        <v>1</v>
      </c>
      <c r="AV14" s="850"/>
      <c r="AW14" s="475">
        <f>SUM(I14+N14+S14+X14+AC14+AH14+AR14)</f>
        <v>0</v>
      </c>
      <c r="AX14" s="475"/>
      <c r="AY14" s="475">
        <f t="shared" si="0"/>
        <v>4</v>
      </c>
      <c r="AZ14" s="475"/>
      <c r="BA14" s="692">
        <v>0</v>
      </c>
      <c r="BB14" s="692"/>
    </row>
    <row r="15" spans="1:54" s="2" customFormat="1" ht="13.5" thickBot="1">
      <c r="A15" s="67">
        <v>6</v>
      </c>
      <c r="B15" s="699" t="s">
        <v>157</v>
      </c>
      <c r="C15" s="699"/>
      <c r="D15" s="699"/>
      <c r="E15" s="699"/>
      <c r="F15" s="699"/>
      <c r="G15" s="699"/>
      <c r="H15" s="699"/>
      <c r="I15" s="699"/>
      <c r="J15" s="699"/>
      <c r="K15" s="699"/>
      <c r="L15" s="699"/>
      <c r="M15" s="699"/>
      <c r="N15" s="699"/>
      <c r="O15" s="699"/>
      <c r="P15" s="699"/>
      <c r="Q15" s="699"/>
      <c r="R15" s="699"/>
      <c r="S15" s="858">
        <v>1</v>
      </c>
      <c r="T15" s="859"/>
      <c r="U15" s="192" t="s">
        <v>13</v>
      </c>
      <c r="V15" s="859">
        <v>0</v>
      </c>
      <c r="W15" s="860"/>
      <c r="X15" s="430">
        <v>2</v>
      </c>
      <c r="Y15" s="430"/>
      <c r="Z15" s="145" t="s">
        <v>13</v>
      </c>
      <c r="AA15" s="432">
        <v>5</v>
      </c>
      <c r="AB15" s="432"/>
      <c r="AC15" s="430">
        <v>1</v>
      </c>
      <c r="AD15" s="430"/>
      <c r="AE15" s="145" t="s">
        <v>13</v>
      </c>
      <c r="AF15" s="432">
        <v>4</v>
      </c>
      <c r="AG15" s="432"/>
      <c r="AH15" s="626">
        <v>8</v>
      </c>
      <c r="AI15" s="626"/>
      <c r="AJ15" s="101" t="s">
        <v>13</v>
      </c>
      <c r="AK15" s="442">
        <v>4</v>
      </c>
      <c r="AL15" s="442"/>
      <c r="AM15" s="856">
        <v>1</v>
      </c>
      <c r="AN15" s="856"/>
      <c r="AO15" s="194" t="s">
        <v>13</v>
      </c>
      <c r="AP15" s="857">
        <v>0</v>
      </c>
      <c r="AQ15" s="857"/>
      <c r="AR15" s="65"/>
      <c r="AS15" s="66"/>
      <c r="AT15" s="66"/>
      <c r="AU15" s="66"/>
      <c r="AV15" s="69"/>
      <c r="AW15" s="695">
        <f>SUM(I15+N15+S15+X15+AC15+AH15+AM15)</f>
        <v>13</v>
      </c>
      <c r="AX15" s="695"/>
      <c r="AY15" s="695">
        <f t="shared" si="0"/>
        <v>13</v>
      </c>
      <c r="AZ15" s="695"/>
      <c r="BA15" s="696">
        <v>9</v>
      </c>
      <c r="BB15" s="696"/>
    </row>
    <row r="16" spans="1:54" s="2" customFormat="1" ht="14.25" thickTop="1" thickBot="1">
      <c r="A16" s="9"/>
      <c r="N16" s="10"/>
      <c r="S16" s="73"/>
      <c r="T16" s="73"/>
      <c r="U16" s="73"/>
      <c r="V16" s="73"/>
      <c r="W16" s="73"/>
      <c r="X16" s="10"/>
      <c r="AC16" s="10"/>
      <c r="AH16" s="10"/>
      <c r="AI16" s="10"/>
      <c r="AM16" s="10"/>
      <c r="AR16" s="697" t="s">
        <v>55</v>
      </c>
      <c r="AS16" s="697"/>
      <c r="AT16" s="697"/>
      <c r="AU16" s="697"/>
      <c r="AV16" s="697"/>
      <c r="AW16" s="684">
        <f>SUM(AW10:AW15)</f>
        <v>56</v>
      </c>
      <c r="AX16" s="684"/>
      <c r="AY16" s="684">
        <f>SUM(AY10:AY15)</f>
        <v>56</v>
      </c>
      <c r="AZ16" s="684"/>
      <c r="BA16" s="68"/>
      <c r="BB16" s="11"/>
    </row>
    <row r="17" spans="1:54" s="2" customFormat="1" ht="14.25" customHeight="1" thickTop="1" thickBo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449" t="s">
        <v>20</v>
      </c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</row>
    <row r="18" spans="1:54" s="2" customFormat="1" ht="14.25" thickTop="1" thickBot="1">
      <c r="A18" s="245" t="s">
        <v>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7"/>
      <c r="S18" s="698">
        <v>1</v>
      </c>
      <c r="T18" s="698"/>
      <c r="U18" s="681">
        <v>2</v>
      </c>
      <c r="V18" s="681"/>
      <c r="W18" s="681">
        <v>3</v>
      </c>
      <c r="X18" s="681"/>
      <c r="Y18" s="681">
        <v>4</v>
      </c>
      <c r="Z18" s="681"/>
      <c r="AA18" s="681">
        <v>5</v>
      </c>
      <c r="AB18" s="681"/>
      <c r="AC18" s="681">
        <v>6</v>
      </c>
      <c r="AD18" s="681"/>
      <c r="AE18" s="681">
        <v>7</v>
      </c>
      <c r="AF18" s="681"/>
      <c r="AG18" s="681">
        <v>8</v>
      </c>
      <c r="AH18" s="681"/>
      <c r="AI18" s="681">
        <v>9</v>
      </c>
      <c r="AJ18" s="681"/>
      <c r="AK18" s="681">
        <v>10</v>
      </c>
      <c r="AL18" s="681"/>
      <c r="AM18" s="681">
        <v>11</v>
      </c>
      <c r="AN18" s="681"/>
      <c r="AO18" s="681">
        <v>12</v>
      </c>
      <c r="AP18" s="681"/>
      <c r="AQ18" s="681">
        <v>13</v>
      </c>
      <c r="AR18" s="681"/>
      <c r="AS18" s="681">
        <v>14</v>
      </c>
      <c r="AT18" s="681"/>
      <c r="AU18" s="681">
        <v>15</v>
      </c>
      <c r="AV18" s="681"/>
      <c r="AW18" s="458"/>
      <c r="AX18" s="458"/>
      <c r="AY18" s="299"/>
      <c r="AZ18" s="299"/>
      <c r="BA18" s="299"/>
      <c r="BB18" s="299"/>
    </row>
    <row r="19" spans="1:54" s="2" customFormat="1" ht="13.5" thickTop="1">
      <c r="A19" s="59">
        <v>1</v>
      </c>
      <c r="B19" s="671" t="s">
        <v>116</v>
      </c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846" t="s">
        <v>170</v>
      </c>
      <c r="T19" s="846"/>
      <c r="U19" s="676"/>
      <c r="V19" s="676"/>
      <c r="W19" s="676" t="s">
        <v>171</v>
      </c>
      <c r="X19" s="676"/>
      <c r="Y19" s="676" t="s">
        <v>172</v>
      </c>
      <c r="Z19" s="676"/>
      <c r="AA19" s="676" t="s">
        <v>173</v>
      </c>
      <c r="AB19" s="676"/>
      <c r="AC19" s="676"/>
      <c r="AD19" s="676"/>
      <c r="AE19" s="676" t="s">
        <v>172</v>
      </c>
      <c r="AF19" s="676"/>
      <c r="AG19" s="676"/>
      <c r="AH19" s="676"/>
      <c r="AI19" s="676" t="s">
        <v>174</v>
      </c>
      <c r="AJ19" s="676"/>
      <c r="AK19" s="676"/>
      <c r="AL19" s="676"/>
      <c r="AM19" s="676" t="s">
        <v>175</v>
      </c>
      <c r="AN19" s="676"/>
      <c r="AO19" s="676"/>
      <c r="AP19" s="676"/>
      <c r="AQ19" s="676" t="s">
        <v>176</v>
      </c>
      <c r="AR19" s="676"/>
      <c r="AS19" s="676"/>
      <c r="AT19" s="676"/>
      <c r="AU19" s="676" t="s">
        <v>177</v>
      </c>
      <c r="AV19" s="676"/>
      <c r="AW19" s="460"/>
      <c r="AX19" s="460"/>
      <c r="AY19" s="320"/>
      <c r="AZ19" s="320"/>
      <c r="BA19" s="320"/>
      <c r="BB19" s="320"/>
    </row>
    <row r="20" spans="1:54" s="2" customFormat="1">
      <c r="A20" s="61">
        <v>2</v>
      </c>
      <c r="B20" s="682" t="s">
        <v>168</v>
      </c>
      <c r="C20" s="683"/>
      <c r="D20" s="683"/>
      <c r="E20" s="683"/>
      <c r="F20" s="683"/>
      <c r="G20" s="683"/>
      <c r="H20" s="683"/>
      <c r="I20" s="683"/>
      <c r="J20" s="683"/>
      <c r="K20" s="683"/>
      <c r="L20" s="683"/>
      <c r="M20" s="683"/>
      <c r="N20" s="683"/>
      <c r="O20" s="683"/>
      <c r="P20" s="683"/>
      <c r="Q20" s="683"/>
      <c r="R20" s="683"/>
      <c r="S20" s="701" t="s">
        <v>21</v>
      </c>
      <c r="T20" s="701"/>
      <c r="U20" s="679" t="s">
        <v>21</v>
      </c>
      <c r="V20" s="679"/>
      <c r="W20" s="679" t="s">
        <v>21</v>
      </c>
      <c r="X20" s="679"/>
      <c r="Y20" s="679" t="s">
        <v>21</v>
      </c>
      <c r="Z20" s="679"/>
      <c r="AA20" s="679" t="s">
        <v>21</v>
      </c>
      <c r="AB20" s="679"/>
      <c r="AC20" s="679" t="s">
        <v>21</v>
      </c>
      <c r="AD20" s="679"/>
      <c r="AE20" s="679" t="s">
        <v>21</v>
      </c>
      <c r="AF20" s="679"/>
      <c r="AG20" s="679" t="s">
        <v>21</v>
      </c>
      <c r="AH20" s="679"/>
      <c r="AI20" s="679" t="s">
        <v>21</v>
      </c>
      <c r="AJ20" s="679"/>
      <c r="AK20" s="679" t="s">
        <v>21</v>
      </c>
      <c r="AL20" s="679"/>
      <c r="AM20" s="679" t="s">
        <v>21</v>
      </c>
      <c r="AN20" s="679"/>
      <c r="AO20" s="679" t="s">
        <v>21</v>
      </c>
      <c r="AP20" s="679"/>
      <c r="AQ20" s="678"/>
      <c r="AR20" s="678"/>
      <c r="AS20" s="678"/>
      <c r="AT20" s="678"/>
      <c r="AU20" s="685"/>
      <c r="AV20" s="685"/>
      <c r="AW20" s="460"/>
      <c r="AX20" s="460"/>
      <c r="AY20" s="320"/>
      <c r="AZ20" s="320"/>
      <c r="BA20" s="320"/>
      <c r="BB20" s="320"/>
    </row>
    <row r="21" spans="1:54" s="2" customFormat="1">
      <c r="A21" s="60">
        <v>3</v>
      </c>
      <c r="B21" s="411" t="s">
        <v>166</v>
      </c>
      <c r="C21" s="851"/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2"/>
      <c r="S21" s="701" t="s">
        <v>21</v>
      </c>
      <c r="T21" s="701"/>
      <c r="U21" s="679" t="s">
        <v>21</v>
      </c>
      <c r="V21" s="679"/>
      <c r="W21" s="679" t="s">
        <v>21</v>
      </c>
      <c r="X21" s="679"/>
      <c r="Y21" s="679" t="s">
        <v>21</v>
      </c>
      <c r="Z21" s="679"/>
      <c r="AA21" s="679" t="s">
        <v>21</v>
      </c>
      <c r="AB21" s="679"/>
      <c r="AC21" s="679" t="s">
        <v>21</v>
      </c>
      <c r="AD21" s="679"/>
      <c r="AE21" s="679" t="s">
        <v>21</v>
      </c>
      <c r="AF21" s="679"/>
      <c r="AG21" s="679" t="s">
        <v>21</v>
      </c>
      <c r="AH21" s="679"/>
      <c r="AI21" s="679" t="s">
        <v>21</v>
      </c>
      <c r="AJ21" s="679"/>
      <c r="AK21" s="679" t="s">
        <v>21</v>
      </c>
      <c r="AL21" s="679"/>
      <c r="AM21" s="679" t="s">
        <v>21</v>
      </c>
      <c r="AN21" s="679"/>
      <c r="AO21" s="679" t="s">
        <v>21</v>
      </c>
      <c r="AP21" s="679"/>
      <c r="AQ21" s="678"/>
      <c r="AR21" s="678"/>
      <c r="AS21" s="678"/>
      <c r="AT21" s="678"/>
      <c r="AU21" s="685"/>
      <c r="AV21" s="685"/>
      <c r="AW21" s="460"/>
      <c r="AX21" s="460"/>
      <c r="AY21" s="320"/>
      <c r="AZ21" s="320"/>
      <c r="BA21" s="320"/>
      <c r="BB21" s="320"/>
    </row>
    <row r="22" spans="1:54" s="2" customFormat="1">
      <c r="A22" s="60">
        <v>4</v>
      </c>
      <c r="B22" s="682" t="s">
        <v>153</v>
      </c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701" t="s">
        <v>21</v>
      </c>
      <c r="T22" s="701"/>
      <c r="U22" s="679" t="s">
        <v>21</v>
      </c>
      <c r="V22" s="679"/>
      <c r="W22" s="679" t="s">
        <v>21</v>
      </c>
      <c r="X22" s="679"/>
      <c r="Y22" s="679" t="s">
        <v>21</v>
      </c>
      <c r="Z22" s="679"/>
      <c r="AA22" s="679" t="s">
        <v>21</v>
      </c>
      <c r="AB22" s="679"/>
      <c r="AC22" s="679" t="s">
        <v>21</v>
      </c>
      <c r="AD22" s="679"/>
      <c r="AE22" s="853" t="s">
        <v>21</v>
      </c>
      <c r="AF22" s="853"/>
      <c r="AG22" s="853" t="s">
        <v>21</v>
      </c>
      <c r="AH22" s="853"/>
      <c r="AI22" s="853" t="s">
        <v>21</v>
      </c>
      <c r="AJ22" s="853"/>
      <c r="AK22" s="678"/>
      <c r="AL22" s="678"/>
      <c r="AM22" s="678"/>
      <c r="AN22" s="678"/>
      <c r="AO22" s="678"/>
      <c r="AP22" s="678"/>
      <c r="AQ22" s="678"/>
      <c r="AR22" s="678"/>
      <c r="AS22" s="678"/>
      <c r="AT22" s="678"/>
      <c r="AU22" s="685"/>
      <c r="AV22" s="685"/>
      <c r="AW22" s="460"/>
      <c r="AX22" s="460"/>
      <c r="AY22" s="320"/>
      <c r="AZ22" s="320"/>
      <c r="BA22" s="320"/>
      <c r="BB22" s="320"/>
    </row>
    <row r="23" spans="1:54" s="2" customFormat="1">
      <c r="A23" s="60">
        <v>5</v>
      </c>
      <c r="B23" s="411" t="s">
        <v>169</v>
      </c>
      <c r="C23" s="851"/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2"/>
      <c r="S23" s="846" t="s">
        <v>170</v>
      </c>
      <c r="T23" s="846"/>
      <c r="U23" s="676"/>
      <c r="V23" s="676"/>
      <c r="W23" s="676" t="s">
        <v>171</v>
      </c>
      <c r="X23" s="676"/>
      <c r="Y23" s="676" t="s">
        <v>172</v>
      </c>
      <c r="Z23" s="676"/>
      <c r="AA23" s="676" t="s">
        <v>173</v>
      </c>
      <c r="AB23" s="676"/>
      <c r="AC23" s="676"/>
      <c r="AD23" s="676"/>
      <c r="AE23" s="676" t="s">
        <v>172</v>
      </c>
      <c r="AF23" s="676"/>
      <c r="AG23" s="676"/>
      <c r="AH23" s="676"/>
      <c r="AI23" s="676" t="s">
        <v>174</v>
      </c>
      <c r="AJ23" s="676"/>
      <c r="AK23" s="676"/>
      <c r="AL23" s="676"/>
      <c r="AM23" s="676" t="s">
        <v>175</v>
      </c>
      <c r="AN23" s="676"/>
      <c r="AO23" s="676"/>
      <c r="AP23" s="676"/>
      <c r="AQ23" s="676" t="s">
        <v>176</v>
      </c>
      <c r="AR23" s="676"/>
      <c r="AS23" s="676"/>
      <c r="AT23" s="676"/>
      <c r="AU23" s="676" t="s">
        <v>177</v>
      </c>
      <c r="AV23" s="676"/>
      <c r="AW23" s="460"/>
      <c r="AX23" s="460"/>
      <c r="AY23" s="320"/>
      <c r="AZ23" s="320"/>
      <c r="BA23" s="320"/>
      <c r="BB23" s="320"/>
    </row>
    <row r="24" spans="1:54" s="2" customFormat="1" ht="13.5" thickBot="1">
      <c r="A24" s="67">
        <v>6</v>
      </c>
      <c r="B24" s="699" t="s">
        <v>157</v>
      </c>
      <c r="C24" s="699"/>
      <c r="D24" s="699"/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699"/>
      <c r="P24" s="699"/>
      <c r="Q24" s="699"/>
      <c r="R24" s="699"/>
      <c r="S24" s="702" t="s">
        <v>21</v>
      </c>
      <c r="T24" s="702"/>
      <c r="U24" s="703" t="s">
        <v>21</v>
      </c>
      <c r="V24" s="703"/>
      <c r="W24" s="703" t="s">
        <v>21</v>
      </c>
      <c r="X24" s="703"/>
      <c r="Y24" s="703" t="s">
        <v>21</v>
      </c>
      <c r="Z24" s="703"/>
      <c r="AA24" s="703" t="s">
        <v>21</v>
      </c>
      <c r="AB24" s="703"/>
      <c r="AC24" s="703" t="s">
        <v>21</v>
      </c>
      <c r="AD24" s="703"/>
      <c r="AE24" s="703" t="s">
        <v>21</v>
      </c>
      <c r="AF24" s="703"/>
      <c r="AG24" s="703" t="s">
        <v>21</v>
      </c>
      <c r="AH24" s="703"/>
      <c r="AI24" s="703" t="s">
        <v>21</v>
      </c>
      <c r="AJ24" s="703"/>
      <c r="AK24" s="827"/>
      <c r="AL24" s="827"/>
      <c r="AM24" s="827"/>
      <c r="AN24" s="827"/>
      <c r="AO24" s="827"/>
      <c r="AP24" s="827"/>
      <c r="AQ24" s="827"/>
      <c r="AR24" s="827"/>
      <c r="AS24" s="827"/>
      <c r="AT24" s="827"/>
      <c r="AU24" s="827"/>
      <c r="AV24" s="827"/>
      <c r="AW24" s="219"/>
      <c r="AX24" s="208"/>
      <c r="AY24" s="206"/>
      <c r="AZ24" s="206"/>
      <c r="BA24" s="206"/>
      <c r="BB24" s="206"/>
    </row>
    <row r="25" spans="1:54" s="2" customFormat="1" ht="14.25" thickTop="1" thickBot="1">
      <c r="A25" s="9"/>
      <c r="S25" s="674">
        <v>15</v>
      </c>
      <c r="T25" s="674"/>
      <c r="U25" s="674">
        <v>14</v>
      </c>
      <c r="V25" s="674"/>
      <c r="W25" s="674">
        <v>13</v>
      </c>
      <c r="X25" s="674"/>
      <c r="Y25" s="674">
        <v>12</v>
      </c>
      <c r="Z25" s="674"/>
      <c r="AA25" s="674">
        <v>11</v>
      </c>
      <c r="AB25" s="674"/>
      <c r="AC25" s="674">
        <v>10</v>
      </c>
      <c r="AD25" s="674"/>
      <c r="AE25" s="674">
        <v>9</v>
      </c>
      <c r="AF25" s="674"/>
      <c r="AG25" s="674">
        <v>8</v>
      </c>
      <c r="AH25" s="674"/>
      <c r="AI25" s="674">
        <v>7</v>
      </c>
      <c r="AJ25" s="674"/>
      <c r="AK25" s="674">
        <v>6</v>
      </c>
      <c r="AL25" s="674"/>
      <c r="AM25" s="674">
        <v>5</v>
      </c>
      <c r="AN25" s="674"/>
      <c r="AO25" s="674">
        <v>4</v>
      </c>
      <c r="AP25" s="674"/>
      <c r="AQ25" s="674">
        <v>3</v>
      </c>
      <c r="AR25" s="674"/>
      <c r="AS25" s="674">
        <v>2</v>
      </c>
      <c r="AT25" s="674"/>
      <c r="AU25" s="680">
        <v>1</v>
      </c>
      <c r="AV25" s="680"/>
      <c r="AW25" s="87"/>
      <c r="AX25" s="10"/>
      <c r="AY25" s="299"/>
      <c r="AZ25" s="299"/>
      <c r="BA25" s="299"/>
      <c r="BB25" s="299"/>
    </row>
    <row r="26" spans="1:54" s="2" customFormat="1" ht="13.5" thickTop="1">
      <c r="A26" s="9"/>
      <c r="AI26" s="88"/>
      <c r="AJ26" s="88"/>
      <c r="AK26" s="74" t="s">
        <v>56</v>
      </c>
      <c r="AL26" s="88"/>
      <c r="AM26" s="88"/>
      <c r="AN26" s="88"/>
      <c r="AO26" s="226"/>
      <c r="AP26" s="226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</row>
    <row r="27" spans="1:54" ht="18.75">
      <c r="A27" s="15" t="s">
        <v>24</v>
      </c>
      <c r="AI27" s="3"/>
      <c r="AP27" s="3"/>
    </row>
    <row r="28" spans="1:54" ht="16.5">
      <c r="A28" s="17" t="s">
        <v>25</v>
      </c>
    </row>
    <row r="29" spans="1:54" ht="13.5" thickBot="1"/>
    <row r="30" spans="1:54" s="2" customFormat="1" ht="20.25" thickTop="1" thickBot="1">
      <c r="A30" s="15" t="s">
        <v>27</v>
      </c>
      <c r="AR30" s="245" t="s">
        <v>28</v>
      </c>
      <c r="AS30" s="246"/>
      <c r="AT30" s="246"/>
      <c r="AU30" s="246"/>
      <c r="AV30" s="247"/>
      <c r="AW30" s="245" t="s">
        <v>29</v>
      </c>
      <c r="AX30" s="246"/>
      <c r="AY30" s="246"/>
      <c r="AZ30" s="246"/>
      <c r="BA30" s="247"/>
    </row>
    <row r="31" spans="1:54" s="2" customFormat="1" ht="13.5" thickTop="1">
      <c r="A31" s="336" t="s">
        <v>30</v>
      </c>
      <c r="B31" s="337"/>
      <c r="C31" s="338"/>
      <c r="D31" s="339" t="s">
        <v>31</v>
      </c>
      <c r="E31" s="340"/>
      <c r="F31" s="340"/>
      <c r="G31" s="340"/>
      <c r="H31" s="341"/>
      <c r="I31" s="342" t="s">
        <v>166</v>
      </c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5"/>
      <c r="X31" s="18" t="s">
        <v>13</v>
      </c>
      <c r="Y31" s="339" t="s">
        <v>33</v>
      </c>
      <c r="Z31" s="340"/>
      <c r="AA31" s="340"/>
      <c r="AB31" s="340"/>
      <c r="AC31" s="341"/>
      <c r="AD31" s="342" t="s">
        <v>153</v>
      </c>
      <c r="AE31" s="517"/>
      <c r="AF31" s="517"/>
      <c r="AG31" s="517"/>
      <c r="AH31" s="517"/>
      <c r="AI31" s="517"/>
      <c r="AJ31" s="517"/>
      <c r="AK31" s="517"/>
      <c r="AL31" s="517"/>
      <c r="AM31" s="517"/>
      <c r="AN31" s="517"/>
      <c r="AO31" s="517"/>
      <c r="AP31" s="517"/>
      <c r="AQ31" s="518"/>
      <c r="AR31" s="346">
        <v>2</v>
      </c>
      <c r="AS31" s="347"/>
      <c r="AT31" s="19" t="s">
        <v>13</v>
      </c>
      <c r="AU31" s="347">
        <v>1</v>
      </c>
      <c r="AV31" s="348"/>
      <c r="AW31" s="643"/>
      <c r="AX31" s="644"/>
      <c r="AY31" s="10" t="s">
        <v>13</v>
      </c>
      <c r="AZ31" s="644"/>
      <c r="BA31" s="645"/>
    </row>
    <row r="32" spans="1:54" s="2" customFormat="1" ht="13.5" thickBot="1">
      <c r="A32" s="349" t="s">
        <v>35</v>
      </c>
      <c r="B32" s="350"/>
      <c r="C32" s="351"/>
      <c r="D32" s="352" t="s">
        <v>36</v>
      </c>
      <c r="E32" s="353"/>
      <c r="F32" s="353"/>
      <c r="G32" s="353"/>
      <c r="H32" s="354"/>
      <c r="I32" s="355" t="s">
        <v>168</v>
      </c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32"/>
      <c r="X32" s="21" t="s">
        <v>13</v>
      </c>
      <c r="Y32" s="352" t="s">
        <v>38</v>
      </c>
      <c r="Z32" s="353"/>
      <c r="AA32" s="353"/>
      <c r="AB32" s="353"/>
      <c r="AC32" s="354"/>
      <c r="AD32" s="355" t="s">
        <v>178</v>
      </c>
      <c r="AE32" s="514"/>
      <c r="AF32" s="514"/>
      <c r="AG32" s="514"/>
      <c r="AH32" s="514"/>
      <c r="AI32" s="514"/>
      <c r="AJ32" s="514"/>
      <c r="AK32" s="514"/>
      <c r="AL32" s="514"/>
      <c r="AM32" s="514"/>
      <c r="AN32" s="514"/>
      <c r="AO32" s="514"/>
      <c r="AP32" s="514"/>
      <c r="AQ32" s="515"/>
      <c r="AR32" s="359"/>
      <c r="AS32" s="360"/>
      <c r="AT32" s="22" t="s">
        <v>13</v>
      </c>
      <c r="AU32" s="360"/>
      <c r="AV32" s="361"/>
      <c r="AW32" s="359"/>
      <c r="AX32" s="360"/>
      <c r="AY32" s="23" t="s">
        <v>13</v>
      </c>
      <c r="AZ32" s="360"/>
      <c r="BA32" s="361"/>
    </row>
    <row r="33" spans="1:53" ht="13.5" thickTop="1"/>
    <row r="34" spans="1:53" ht="13.5" thickBot="1"/>
    <row r="35" spans="1:53" ht="20.25" thickTop="1" thickBot="1">
      <c r="A35" s="1" t="s">
        <v>40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45" t="s">
        <v>28</v>
      </c>
      <c r="AS35" s="246"/>
      <c r="AT35" s="246"/>
      <c r="AU35" s="246"/>
      <c r="AV35" s="247"/>
      <c r="AW35" s="245" t="s">
        <v>29</v>
      </c>
      <c r="AX35" s="246"/>
      <c r="AY35" s="246"/>
      <c r="AZ35" s="246"/>
      <c r="BA35" s="247"/>
    </row>
    <row r="36" spans="1:53" ht="14.25" thickTop="1" thickBot="1">
      <c r="A36" s="365" t="s">
        <v>41</v>
      </c>
      <c r="B36" s="522"/>
      <c r="C36" s="523"/>
      <c r="D36" s="368" t="s">
        <v>42</v>
      </c>
      <c r="E36" s="526"/>
      <c r="F36" s="526"/>
      <c r="G36" s="526"/>
      <c r="H36" s="527"/>
      <c r="I36" s="371" t="s">
        <v>166</v>
      </c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9"/>
      <c r="X36" s="24" t="s">
        <v>13</v>
      </c>
      <c r="Y36" s="368" t="s">
        <v>43</v>
      </c>
      <c r="Z36" s="526"/>
      <c r="AA36" s="526"/>
      <c r="AB36" s="526"/>
      <c r="AC36" s="527"/>
      <c r="AD36" s="371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30"/>
      <c r="AR36" s="362"/>
      <c r="AS36" s="363"/>
      <c r="AT36" s="25" t="s">
        <v>13</v>
      </c>
      <c r="AU36" s="363"/>
      <c r="AV36" s="364"/>
      <c r="AW36" s="531"/>
      <c r="AX36" s="519"/>
      <c r="AY36" s="22" t="s">
        <v>13</v>
      </c>
      <c r="AZ36" s="519"/>
      <c r="BA36" s="520"/>
    </row>
    <row r="37" spans="1:53" ht="13.5" thickTop="1"/>
  </sheetData>
  <sortState ref="B10:R15">
    <sortCondition ref="B10"/>
  </sortState>
  <mergeCells count="282">
    <mergeCell ref="A36:C36"/>
    <mergeCell ref="D36:H36"/>
    <mergeCell ref="I36:W36"/>
    <mergeCell ref="Y36:AC36"/>
    <mergeCell ref="AD36:AQ36"/>
    <mergeCell ref="AR36:AS36"/>
    <mergeCell ref="AZ36:BA36"/>
    <mergeCell ref="A7:BB7"/>
    <mergeCell ref="A1:BB1"/>
    <mergeCell ref="A2:BB2"/>
    <mergeCell ref="A3:BB3"/>
    <mergeCell ref="A4:BB4"/>
    <mergeCell ref="A5:BB5"/>
    <mergeCell ref="A32:C32"/>
    <mergeCell ref="D32:H32"/>
    <mergeCell ref="I32:W32"/>
    <mergeCell ref="Y32:AC32"/>
    <mergeCell ref="AD32:AQ32"/>
    <mergeCell ref="AU32:AV32"/>
    <mergeCell ref="AW32:AX32"/>
    <mergeCell ref="AZ32:BA32"/>
    <mergeCell ref="AR35:AV35"/>
    <mergeCell ref="AW35:BA35"/>
    <mergeCell ref="AK25:AL25"/>
    <mergeCell ref="AM25:AN25"/>
    <mergeCell ref="AO25:AP25"/>
    <mergeCell ref="AQ25:AR25"/>
    <mergeCell ref="AS25:AT25"/>
    <mergeCell ref="AU25:AV25"/>
    <mergeCell ref="AY25:AZ25"/>
    <mergeCell ref="BA25:BB25"/>
    <mergeCell ref="AR30:AV30"/>
    <mergeCell ref="AW30:BA30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B23:R23"/>
    <mergeCell ref="BA23:BB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Y23:AZ23"/>
    <mergeCell ref="S23:T23"/>
    <mergeCell ref="U23:V23"/>
    <mergeCell ref="W23:X23"/>
    <mergeCell ref="Y23:Z23"/>
    <mergeCell ref="AA23:AB23"/>
    <mergeCell ref="B20:R20"/>
    <mergeCell ref="S20:T20"/>
    <mergeCell ref="AM20:AN20"/>
    <mergeCell ref="AO20:AP20"/>
    <mergeCell ref="AQ20:AR20"/>
    <mergeCell ref="AS20:AT20"/>
    <mergeCell ref="AU20:AV20"/>
    <mergeCell ref="AW20:AX20"/>
    <mergeCell ref="AY20:AZ20"/>
    <mergeCell ref="AC14:AD14"/>
    <mergeCell ref="BA19:BB19"/>
    <mergeCell ref="BA20:BB20"/>
    <mergeCell ref="BA21:BB21"/>
    <mergeCell ref="BA22:BB22"/>
    <mergeCell ref="S19:T19"/>
    <mergeCell ref="AS19:AT19"/>
    <mergeCell ref="AU19:AV19"/>
    <mergeCell ref="AW19:AX19"/>
    <mergeCell ref="AY19:AZ19"/>
    <mergeCell ref="AY22:AZ22"/>
    <mergeCell ref="AC21:AD21"/>
    <mergeCell ref="AM21:AN21"/>
    <mergeCell ref="AA20:AB20"/>
    <mergeCell ref="AC20:AD20"/>
    <mergeCell ref="AE20:AF20"/>
    <mergeCell ref="AG20:AH20"/>
    <mergeCell ref="U21:V21"/>
    <mergeCell ref="AE21:AF21"/>
    <mergeCell ref="U19:V19"/>
    <mergeCell ref="W19:X19"/>
    <mergeCell ref="Y19:Z19"/>
    <mergeCell ref="AA19:AB19"/>
    <mergeCell ref="AC19:AD19"/>
    <mergeCell ref="A18:R18"/>
    <mergeCell ref="AO18:AP18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BA9:BB9"/>
    <mergeCell ref="BA10:BB10"/>
    <mergeCell ref="AU11:AV11"/>
    <mergeCell ref="AW11:AX11"/>
    <mergeCell ref="BA11:BB11"/>
    <mergeCell ref="AW10:AX10"/>
    <mergeCell ref="AW9:AX9"/>
    <mergeCell ref="AR10:AS10"/>
    <mergeCell ref="AU10:AV10"/>
    <mergeCell ref="AY10:AZ10"/>
    <mergeCell ref="AY11:AZ11"/>
    <mergeCell ref="AR11:AS11"/>
    <mergeCell ref="X14:Y14"/>
    <mergeCell ref="A9:R9"/>
    <mergeCell ref="S9:W9"/>
    <mergeCell ref="X9:AB9"/>
    <mergeCell ref="AC9:AG9"/>
    <mergeCell ref="AY13:AZ13"/>
    <mergeCell ref="B12:R12"/>
    <mergeCell ref="S12:T12"/>
    <mergeCell ref="V12:W12"/>
    <mergeCell ref="AK12:AL12"/>
    <mergeCell ref="AH9:AL9"/>
    <mergeCell ref="AM9:AQ9"/>
    <mergeCell ref="AR9:AV9"/>
    <mergeCell ref="AY9:AZ9"/>
    <mergeCell ref="S11:T11"/>
    <mergeCell ref="V11:W11"/>
    <mergeCell ref="AP12:AQ12"/>
    <mergeCell ref="B11:R11"/>
    <mergeCell ref="AF11:AG11"/>
    <mergeCell ref="B14:R14"/>
    <mergeCell ref="S14:T14"/>
    <mergeCell ref="V14:W14"/>
    <mergeCell ref="AA14:AB14"/>
    <mergeCell ref="AF14:AG14"/>
    <mergeCell ref="AK10:AL10"/>
    <mergeCell ref="AM10:AN10"/>
    <mergeCell ref="AP10:AQ10"/>
    <mergeCell ref="AP11:AQ11"/>
    <mergeCell ref="AC13:AD13"/>
    <mergeCell ref="AF13:AG13"/>
    <mergeCell ref="B10:R10"/>
    <mergeCell ref="X10:Y10"/>
    <mergeCell ref="AA10:AB10"/>
    <mergeCell ref="AC10:AD10"/>
    <mergeCell ref="AF10:AG10"/>
    <mergeCell ref="AH10:AI10"/>
    <mergeCell ref="B13:R13"/>
    <mergeCell ref="S13:T13"/>
    <mergeCell ref="V13:W13"/>
    <mergeCell ref="X12:Y12"/>
    <mergeCell ref="AA12:AB12"/>
    <mergeCell ref="AC11:AD11"/>
    <mergeCell ref="AH11:AI11"/>
    <mergeCell ref="AM11:AN11"/>
    <mergeCell ref="X13:Y13"/>
    <mergeCell ref="AK11:AL11"/>
    <mergeCell ref="AA13:AB13"/>
    <mergeCell ref="AM13:AN13"/>
    <mergeCell ref="AH12:AI12"/>
    <mergeCell ref="AR13:AS13"/>
    <mergeCell ref="AG22:AH22"/>
    <mergeCell ref="AI22:AJ22"/>
    <mergeCell ref="AP13:AQ13"/>
    <mergeCell ref="AO19:AP19"/>
    <mergeCell ref="AQ19:AR19"/>
    <mergeCell ref="AE19:AF19"/>
    <mergeCell ref="AG19:AH19"/>
    <mergeCell ref="AI19:AJ19"/>
    <mergeCell ref="AK19:AL19"/>
    <mergeCell ref="AK14:AL14"/>
    <mergeCell ref="AM12:AN12"/>
    <mergeCell ref="AI20:AJ20"/>
    <mergeCell ref="AK20:AL20"/>
    <mergeCell ref="AM15:AN15"/>
    <mergeCell ref="AP15:AQ15"/>
    <mergeCell ref="AH14:AI14"/>
    <mergeCell ref="AM19:AN19"/>
    <mergeCell ref="B21:R21"/>
    <mergeCell ref="S21:T21"/>
    <mergeCell ref="AW21:AX21"/>
    <mergeCell ref="B22:R22"/>
    <mergeCell ref="S22:T22"/>
    <mergeCell ref="AM22:AN22"/>
    <mergeCell ref="AO22:AP22"/>
    <mergeCell ref="AQ22:AR22"/>
    <mergeCell ref="AS22:AT22"/>
    <mergeCell ref="AU22:AV22"/>
    <mergeCell ref="AW22:AX22"/>
    <mergeCell ref="AC22:AD22"/>
    <mergeCell ref="AE22:AF22"/>
    <mergeCell ref="AK21:AL21"/>
    <mergeCell ref="AG21:AH21"/>
    <mergeCell ref="U22:V22"/>
    <mergeCell ref="W22:X22"/>
    <mergeCell ref="Y22:Z22"/>
    <mergeCell ref="AK22:AL22"/>
    <mergeCell ref="AI21:AJ21"/>
    <mergeCell ref="AO21:AP21"/>
    <mergeCell ref="Y21:Z21"/>
    <mergeCell ref="AA21:AB21"/>
    <mergeCell ref="W21:X21"/>
    <mergeCell ref="AA22:AB22"/>
    <mergeCell ref="AQ21:AR21"/>
    <mergeCell ref="AS21:AT21"/>
    <mergeCell ref="AW31:AX31"/>
    <mergeCell ref="AZ31:BA31"/>
    <mergeCell ref="AR31:AS31"/>
    <mergeCell ref="AR32:AS32"/>
    <mergeCell ref="AW36:AX36"/>
    <mergeCell ref="AU13:AV13"/>
    <mergeCell ref="AW13:AX13"/>
    <mergeCell ref="AS23:AT23"/>
    <mergeCell ref="AU23:AV23"/>
    <mergeCell ref="AW23:AX23"/>
    <mergeCell ref="AQ23:AR23"/>
    <mergeCell ref="AY21:AZ21"/>
    <mergeCell ref="AU21:AV21"/>
    <mergeCell ref="AM23:AN23"/>
    <mergeCell ref="AO23:AP23"/>
    <mergeCell ref="S17:AD17"/>
    <mergeCell ref="AW16:AX16"/>
    <mergeCell ref="AY16:AZ16"/>
    <mergeCell ref="U20:V20"/>
    <mergeCell ref="W20:X20"/>
    <mergeCell ref="Y20:Z20"/>
    <mergeCell ref="AU12:AV12"/>
    <mergeCell ref="AW12:AX12"/>
    <mergeCell ref="BA12:BB12"/>
    <mergeCell ref="BA13:BB13"/>
    <mergeCell ref="AR14:AS14"/>
    <mergeCell ref="AU14:AV14"/>
    <mergeCell ref="AW14:AX14"/>
    <mergeCell ref="AR16:AV16"/>
    <mergeCell ref="AQ18:AR18"/>
    <mergeCell ref="AS18:AT18"/>
    <mergeCell ref="AU18:AV18"/>
    <mergeCell ref="AW18:AX18"/>
    <mergeCell ref="AY18:AZ18"/>
    <mergeCell ref="AY12:AZ12"/>
    <mergeCell ref="AR12:AS12"/>
    <mergeCell ref="BA18:BB18"/>
    <mergeCell ref="BA14:BB14"/>
    <mergeCell ref="AW15:AX15"/>
    <mergeCell ref="BA15:BB15"/>
    <mergeCell ref="AY14:AZ14"/>
    <mergeCell ref="AY15:AZ15"/>
    <mergeCell ref="B19:R19"/>
    <mergeCell ref="AI23:AJ23"/>
    <mergeCell ref="AK23:AL23"/>
    <mergeCell ref="AI18:AJ18"/>
    <mergeCell ref="AK18:AL18"/>
    <mergeCell ref="AU36:AV36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M18:AN18"/>
    <mergeCell ref="AU31:AV31"/>
    <mergeCell ref="AC23:AD23"/>
    <mergeCell ref="AE23:AF23"/>
    <mergeCell ref="AG23:AH23"/>
    <mergeCell ref="A31:C31"/>
    <mergeCell ref="D31:H31"/>
    <mergeCell ref="I31:W31"/>
    <mergeCell ref="Y31:AC31"/>
    <mergeCell ref="AD31:AQ31"/>
  </mergeCells>
  <phoneticPr fontId="0" type="noConversion"/>
  <printOptions horizontalCentered="1"/>
  <pageMargins left="0.39370078740157483" right="0.39370078740157483" top="0.19685039370078741" bottom="0.19685039370078741" header="0.31496062992125984" footer="0.31496062992125984"/>
  <pageSetup paperSize="9" orientation="portrait" horizontalDpi="300" verticalDpi="300" r:id="rId1"/>
  <headerFooter alignWithMargins="0"/>
  <colBreaks count="2" manualBreakCount="2">
    <brk id="54" max="1048575" man="1"/>
    <brk id="6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BJ47"/>
  <sheetViews>
    <sheetView showGridLines="0" topLeftCell="A22" workbookViewId="0" xr3:uid="{CF366857-BBDD-5199-9BC9-FF52903B0715}">
      <selection activeCell="BK43" sqref="BK43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</row>
    <row r="2" spans="1:59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</row>
    <row r="3" spans="1:59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</row>
    <row r="4" spans="1:59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</row>
    <row r="5" spans="1:59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</row>
    <row r="6" spans="1:59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</row>
    <row r="7" spans="1:59" ht="27.75">
      <c r="A7" s="243" t="s">
        <v>107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</row>
    <row r="8" spans="1:59" ht="19.5" thickBot="1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6" t="s">
        <v>179</v>
      </c>
      <c r="AF8" s="2"/>
      <c r="AG8" s="16"/>
      <c r="AH8" s="16"/>
      <c r="AI8" s="16"/>
      <c r="AJ8" s="16"/>
      <c r="AK8" s="16"/>
      <c r="AL8" s="16"/>
      <c r="AM8" s="2"/>
      <c r="AN8" s="2"/>
      <c r="AO8" s="31"/>
      <c r="AP8" s="2"/>
      <c r="AQ8" s="2"/>
      <c r="AR8" s="16"/>
      <c r="AS8" s="2"/>
      <c r="AT8" s="31"/>
      <c r="AU8" s="2"/>
      <c r="AV8" s="2"/>
      <c r="AW8" s="31"/>
      <c r="AX8" s="2"/>
      <c r="AY8" s="2"/>
      <c r="AZ8" s="2"/>
      <c r="BA8" s="2"/>
    </row>
    <row r="9" spans="1:59" s="2" customFormat="1" ht="13.5" customHeight="1" thickTop="1" thickBot="1">
      <c r="A9" s="592" t="s">
        <v>8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7"/>
      <c r="S9" s="4">
        <v>1</v>
      </c>
      <c r="T9" s="5"/>
      <c r="U9" s="5"/>
      <c r="V9" s="5"/>
      <c r="W9" s="5"/>
      <c r="X9" s="188">
        <v>2</v>
      </c>
      <c r="Y9" s="189"/>
      <c r="Z9" s="189"/>
      <c r="AA9" s="189"/>
      <c r="AB9" s="189"/>
      <c r="AC9" s="188">
        <v>3</v>
      </c>
      <c r="AD9" s="189"/>
      <c r="AE9" s="189"/>
      <c r="AF9" s="189"/>
      <c r="AG9" s="189"/>
      <c r="AH9" s="188">
        <v>4</v>
      </c>
      <c r="AI9" s="189"/>
      <c r="AJ9" s="189"/>
      <c r="AK9" s="189"/>
      <c r="AL9" s="189"/>
      <c r="AM9" s="188">
        <v>5</v>
      </c>
      <c r="AN9" s="189"/>
      <c r="AO9" s="189"/>
      <c r="AP9" s="189"/>
      <c r="AQ9" s="190"/>
      <c r="AR9" s="5">
        <v>6</v>
      </c>
      <c r="AS9" s="5"/>
      <c r="AT9" s="5"/>
      <c r="AU9" s="5"/>
      <c r="AV9" s="7"/>
      <c r="AW9" s="6">
        <v>7</v>
      </c>
      <c r="AX9" s="5"/>
      <c r="AY9" s="5"/>
      <c r="AZ9" s="5"/>
      <c r="BA9" s="8"/>
      <c r="BB9" s="248" t="s">
        <v>9</v>
      </c>
      <c r="BC9" s="249"/>
      <c r="BD9" s="248" t="s">
        <v>10</v>
      </c>
      <c r="BE9" s="249"/>
      <c r="BF9" s="248" t="s">
        <v>11</v>
      </c>
      <c r="BG9" s="249"/>
    </row>
    <row r="10" spans="1:59" s="2" customFormat="1" ht="13.5" thickTop="1">
      <c r="A10" s="236">
        <v>1</v>
      </c>
      <c r="B10" s="108" t="s">
        <v>151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10"/>
      <c r="S10" s="56"/>
      <c r="T10" s="57"/>
      <c r="U10" s="57"/>
      <c r="V10" s="57"/>
      <c r="W10" s="58"/>
      <c r="X10" s="593">
        <v>0</v>
      </c>
      <c r="Y10" s="594"/>
      <c r="Z10" s="175" t="s">
        <v>13</v>
      </c>
      <c r="AA10" s="594">
        <v>2</v>
      </c>
      <c r="AB10" s="595"/>
      <c r="AC10" s="596">
        <v>2</v>
      </c>
      <c r="AD10" s="597"/>
      <c r="AE10" s="181" t="s">
        <v>13</v>
      </c>
      <c r="AF10" s="597">
        <v>1</v>
      </c>
      <c r="AG10" s="598"/>
      <c r="AH10" s="593">
        <v>1</v>
      </c>
      <c r="AI10" s="594"/>
      <c r="AJ10" s="175" t="s">
        <v>13</v>
      </c>
      <c r="AK10" s="594">
        <v>3</v>
      </c>
      <c r="AL10" s="595"/>
      <c r="AM10" s="635">
        <v>1</v>
      </c>
      <c r="AN10" s="636"/>
      <c r="AO10" s="97" t="s">
        <v>13</v>
      </c>
      <c r="AP10" s="636">
        <v>1</v>
      </c>
      <c r="AQ10" s="637"/>
      <c r="AR10" s="593">
        <v>0</v>
      </c>
      <c r="AS10" s="594"/>
      <c r="AT10" s="175" t="s">
        <v>13</v>
      </c>
      <c r="AU10" s="594">
        <v>2</v>
      </c>
      <c r="AV10" s="595"/>
      <c r="AW10" s="593">
        <v>0</v>
      </c>
      <c r="AX10" s="594"/>
      <c r="AY10" s="175" t="s">
        <v>13</v>
      </c>
      <c r="AZ10" s="594">
        <v>3</v>
      </c>
      <c r="BA10" s="603"/>
      <c r="BB10" s="599">
        <f>SUM(X10+AC10+AH10+AM10+AR10+AW10)</f>
        <v>4</v>
      </c>
      <c r="BC10" s="600"/>
      <c r="BD10" s="599">
        <f t="shared" ref="BD10:BD15" si="0">SUM(Q10+V10+AA10+AF10+AK10+AP10+AU10+AZ10)</f>
        <v>12</v>
      </c>
      <c r="BE10" s="600"/>
      <c r="BF10" s="601">
        <v>4</v>
      </c>
      <c r="BG10" s="602"/>
    </row>
    <row r="11" spans="1:59" s="2" customFormat="1">
      <c r="A11" s="26">
        <v>2</v>
      </c>
      <c r="B11" s="111" t="s">
        <v>148</v>
      </c>
      <c r="C11" s="112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  <c r="S11" s="282">
        <v>2</v>
      </c>
      <c r="T11" s="283"/>
      <c r="U11" s="125" t="s">
        <v>13</v>
      </c>
      <c r="V11" s="283">
        <v>0</v>
      </c>
      <c r="W11" s="284"/>
      <c r="X11" s="42"/>
      <c r="Y11" s="43"/>
      <c r="Z11" s="43"/>
      <c r="AA11" s="43"/>
      <c r="AB11" s="54"/>
      <c r="AC11" s="285">
        <v>3</v>
      </c>
      <c r="AD11" s="283"/>
      <c r="AE11" s="125" t="s">
        <v>13</v>
      </c>
      <c r="AF11" s="283">
        <v>1</v>
      </c>
      <c r="AG11" s="284"/>
      <c r="AH11" s="285">
        <v>4</v>
      </c>
      <c r="AI11" s="283"/>
      <c r="AJ11" s="125" t="s">
        <v>13</v>
      </c>
      <c r="AK11" s="283">
        <v>0</v>
      </c>
      <c r="AL11" s="284"/>
      <c r="AM11" s="285">
        <v>3</v>
      </c>
      <c r="AN11" s="283"/>
      <c r="AO11" s="125" t="s">
        <v>13</v>
      </c>
      <c r="AP11" s="283">
        <v>1</v>
      </c>
      <c r="AQ11" s="284"/>
      <c r="AR11" s="285">
        <v>6</v>
      </c>
      <c r="AS11" s="283"/>
      <c r="AT11" s="125" t="s">
        <v>13</v>
      </c>
      <c r="AU11" s="283">
        <v>2</v>
      </c>
      <c r="AV11" s="284"/>
      <c r="AW11" s="269">
        <v>0</v>
      </c>
      <c r="AX11" s="267"/>
      <c r="AY11" s="126" t="s">
        <v>13</v>
      </c>
      <c r="AZ11" s="267">
        <v>5</v>
      </c>
      <c r="BA11" s="275"/>
      <c r="BB11" s="276">
        <f>SUM(N11+S11+AC11+AH11+AM11+AR11+AW11)</f>
        <v>18</v>
      </c>
      <c r="BC11" s="277"/>
      <c r="BD11" s="276">
        <f t="shared" si="0"/>
        <v>9</v>
      </c>
      <c r="BE11" s="277"/>
      <c r="BF11" s="278">
        <v>15</v>
      </c>
      <c r="BG11" s="279"/>
    </row>
    <row r="12" spans="1:59" s="2" customFormat="1">
      <c r="A12" s="26">
        <v>3</v>
      </c>
      <c r="B12" s="111" t="s">
        <v>63</v>
      </c>
      <c r="C12" s="114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3"/>
      <c r="S12" s="266">
        <v>1</v>
      </c>
      <c r="T12" s="267"/>
      <c r="U12" s="126" t="s">
        <v>13</v>
      </c>
      <c r="V12" s="267">
        <v>2</v>
      </c>
      <c r="W12" s="268"/>
      <c r="X12" s="269">
        <v>1</v>
      </c>
      <c r="Y12" s="267"/>
      <c r="Z12" s="126" t="s">
        <v>13</v>
      </c>
      <c r="AA12" s="267">
        <v>3</v>
      </c>
      <c r="AB12" s="268"/>
      <c r="AC12" s="42"/>
      <c r="AD12" s="43"/>
      <c r="AE12" s="43"/>
      <c r="AF12" s="43"/>
      <c r="AG12" s="54"/>
      <c r="AH12" s="269">
        <v>1</v>
      </c>
      <c r="AI12" s="267"/>
      <c r="AJ12" s="126" t="s">
        <v>13</v>
      </c>
      <c r="AK12" s="267">
        <v>2</v>
      </c>
      <c r="AL12" s="268"/>
      <c r="AM12" s="285">
        <v>3</v>
      </c>
      <c r="AN12" s="283"/>
      <c r="AO12" s="125" t="s">
        <v>13</v>
      </c>
      <c r="AP12" s="283">
        <v>2</v>
      </c>
      <c r="AQ12" s="284"/>
      <c r="AR12" s="285">
        <v>4</v>
      </c>
      <c r="AS12" s="283"/>
      <c r="AT12" s="125" t="s">
        <v>13</v>
      </c>
      <c r="AU12" s="283">
        <v>3</v>
      </c>
      <c r="AV12" s="284"/>
      <c r="AW12" s="269">
        <v>0</v>
      </c>
      <c r="AX12" s="267"/>
      <c r="AY12" s="126" t="s">
        <v>13</v>
      </c>
      <c r="AZ12" s="267">
        <v>1</v>
      </c>
      <c r="BA12" s="275"/>
      <c r="BB12" s="276">
        <f>SUM(N12+S12+X12+AH12+AM12+AR12+AW12)</f>
        <v>10</v>
      </c>
      <c r="BC12" s="277"/>
      <c r="BD12" s="276">
        <f t="shared" si="0"/>
        <v>13</v>
      </c>
      <c r="BE12" s="277"/>
      <c r="BF12" s="278">
        <v>6</v>
      </c>
      <c r="BG12" s="279"/>
    </row>
    <row r="13" spans="1:59" s="2" customFormat="1">
      <c r="A13" s="26">
        <v>4</v>
      </c>
      <c r="B13" s="111" t="s">
        <v>18</v>
      </c>
      <c r="C13" s="112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  <c r="S13" s="282">
        <v>3</v>
      </c>
      <c r="T13" s="283"/>
      <c r="U13" s="125" t="s">
        <v>13</v>
      </c>
      <c r="V13" s="283">
        <v>1</v>
      </c>
      <c r="W13" s="284"/>
      <c r="X13" s="269">
        <v>0</v>
      </c>
      <c r="Y13" s="267"/>
      <c r="Z13" s="126" t="s">
        <v>13</v>
      </c>
      <c r="AA13" s="267">
        <v>4</v>
      </c>
      <c r="AB13" s="268"/>
      <c r="AC13" s="285">
        <v>2</v>
      </c>
      <c r="AD13" s="283"/>
      <c r="AE13" s="125" t="s">
        <v>13</v>
      </c>
      <c r="AF13" s="283">
        <v>1</v>
      </c>
      <c r="AG13" s="284"/>
      <c r="AH13" s="42"/>
      <c r="AI13" s="43"/>
      <c r="AJ13" s="43"/>
      <c r="AK13" s="43"/>
      <c r="AL13" s="54"/>
      <c r="AM13" s="376">
        <v>4</v>
      </c>
      <c r="AN13" s="377"/>
      <c r="AO13" s="96" t="s">
        <v>13</v>
      </c>
      <c r="AP13" s="377">
        <v>4</v>
      </c>
      <c r="AQ13" s="378"/>
      <c r="AR13" s="269">
        <v>2</v>
      </c>
      <c r="AS13" s="267"/>
      <c r="AT13" s="126" t="s">
        <v>13</v>
      </c>
      <c r="AU13" s="267">
        <v>4</v>
      </c>
      <c r="AV13" s="268"/>
      <c r="AW13" s="269">
        <v>1</v>
      </c>
      <c r="AX13" s="267"/>
      <c r="AY13" s="126" t="s">
        <v>13</v>
      </c>
      <c r="AZ13" s="267">
        <v>5</v>
      </c>
      <c r="BA13" s="275"/>
      <c r="BB13" s="276">
        <f>SUM(N13+S13+X13+AC13+AM13+AR13+AW13)</f>
        <v>12</v>
      </c>
      <c r="BC13" s="277"/>
      <c r="BD13" s="276">
        <f t="shared" si="0"/>
        <v>19</v>
      </c>
      <c r="BE13" s="277"/>
      <c r="BF13" s="278">
        <v>7</v>
      </c>
      <c r="BG13" s="279"/>
    </row>
    <row r="14" spans="1:59" s="2" customFormat="1">
      <c r="A14" s="26">
        <v>5</v>
      </c>
      <c r="B14" s="111" t="s">
        <v>180</v>
      </c>
      <c r="C14" s="114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3"/>
      <c r="S14" s="380">
        <v>1</v>
      </c>
      <c r="T14" s="377"/>
      <c r="U14" s="96" t="s">
        <v>13</v>
      </c>
      <c r="V14" s="377">
        <v>1</v>
      </c>
      <c r="W14" s="378"/>
      <c r="X14" s="269">
        <v>1</v>
      </c>
      <c r="Y14" s="267"/>
      <c r="Z14" s="126" t="s">
        <v>13</v>
      </c>
      <c r="AA14" s="267">
        <v>3</v>
      </c>
      <c r="AB14" s="268"/>
      <c r="AC14" s="269">
        <v>2</v>
      </c>
      <c r="AD14" s="267"/>
      <c r="AE14" s="126" t="s">
        <v>13</v>
      </c>
      <c r="AF14" s="267">
        <v>3</v>
      </c>
      <c r="AG14" s="268"/>
      <c r="AH14" s="376">
        <v>4</v>
      </c>
      <c r="AI14" s="377"/>
      <c r="AJ14" s="96" t="s">
        <v>13</v>
      </c>
      <c r="AK14" s="377">
        <v>4</v>
      </c>
      <c r="AL14" s="378"/>
      <c r="AM14" s="42"/>
      <c r="AN14" s="43"/>
      <c r="AO14" s="43"/>
      <c r="AP14" s="43"/>
      <c r="AQ14" s="54"/>
      <c r="AR14" s="269">
        <v>2</v>
      </c>
      <c r="AS14" s="267"/>
      <c r="AT14" s="126" t="s">
        <v>13</v>
      </c>
      <c r="AU14" s="267">
        <v>3</v>
      </c>
      <c r="AV14" s="268"/>
      <c r="AW14" s="269">
        <v>0</v>
      </c>
      <c r="AX14" s="267"/>
      <c r="AY14" s="126" t="s">
        <v>13</v>
      </c>
      <c r="AZ14" s="267">
        <v>8</v>
      </c>
      <c r="BA14" s="275"/>
      <c r="BB14" s="276">
        <f>SUM(N14+S14+X14+AC14+AH14+AR14+AW14)</f>
        <v>10</v>
      </c>
      <c r="BC14" s="277"/>
      <c r="BD14" s="276">
        <f t="shared" si="0"/>
        <v>22</v>
      </c>
      <c r="BE14" s="277"/>
      <c r="BF14" s="278">
        <v>2</v>
      </c>
      <c r="BG14" s="279"/>
    </row>
    <row r="15" spans="1:59" s="2" customFormat="1">
      <c r="A15" s="26">
        <v>6</v>
      </c>
      <c r="B15" s="111" t="s">
        <v>181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/>
      <c r="S15" s="282">
        <v>2</v>
      </c>
      <c r="T15" s="283"/>
      <c r="U15" s="125" t="s">
        <v>13</v>
      </c>
      <c r="V15" s="283">
        <v>0</v>
      </c>
      <c r="W15" s="283"/>
      <c r="X15" s="269">
        <v>2</v>
      </c>
      <c r="Y15" s="267"/>
      <c r="Z15" s="126" t="s">
        <v>13</v>
      </c>
      <c r="AA15" s="267">
        <v>6</v>
      </c>
      <c r="AB15" s="268"/>
      <c r="AC15" s="269">
        <v>3</v>
      </c>
      <c r="AD15" s="267"/>
      <c r="AE15" s="126" t="s">
        <v>13</v>
      </c>
      <c r="AF15" s="267">
        <v>4</v>
      </c>
      <c r="AG15" s="268"/>
      <c r="AH15" s="285">
        <v>4</v>
      </c>
      <c r="AI15" s="283"/>
      <c r="AJ15" s="125" t="s">
        <v>13</v>
      </c>
      <c r="AK15" s="283">
        <v>2</v>
      </c>
      <c r="AL15" s="284"/>
      <c r="AM15" s="285">
        <v>3</v>
      </c>
      <c r="AN15" s="283"/>
      <c r="AO15" s="125" t="s">
        <v>13</v>
      </c>
      <c r="AP15" s="283">
        <v>2</v>
      </c>
      <c r="AQ15" s="284"/>
      <c r="AR15" s="42"/>
      <c r="AS15" s="43"/>
      <c r="AT15" s="43"/>
      <c r="AU15" s="43"/>
      <c r="AV15" s="54"/>
      <c r="AW15" s="863">
        <v>2</v>
      </c>
      <c r="AX15" s="864"/>
      <c r="AY15" s="147" t="s">
        <v>13</v>
      </c>
      <c r="AZ15" s="864">
        <v>1</v>
      </c>
      <c r="BA15" s="865"/>
      <c r="BB15" s="276">
        <f>SUM(N15+S15+X15+AC15+AH15+AM15+AW15)</f>
        <v>16</v>
      </c>
      <c r="BC15" s="277"/>
      <c r="BD15" s="276">
        <f t="shared" si="0"/>
        <v>15</v>
      </c>
      <c r="BE15" s="277"/>
      <c r="BF15" s="278">
        <v>12</v>
      </c>
      <c r="BG15" s="279"/>
    </row>
    <row r="16" spans="1:59" s="2" customFormat="1" ht="13.5" thickBot="1">
      <c r="A16" s="27">
        <v>7</v>
      </c>
      <c r="B16" s="116" t="s">
        <v>15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383">
        <v>3</v>
      </c>
      <c r="T16" s="312"/>
      <c r="U16" s="132" t="s">
        <v>13</v>
      </c>
      <c r="V16" s="312">
        <v>0</v>
      </c>
      <c r="W16" s="313"/>
      <c r="X16" s="311">
        <v>5</v>
      </c>
      <c r="Y16" s="312"/>
      <c r="Z16" s="132" t="s">
        <v>13</v>
      </c>
      <c r="AA16" s="312">
        <v>0</v>
      </c>
      <c r="AB16" s="313"/>
      <c r="AC16" s="311">
        <v>1</v>
      </c>
      <c r="AD16" s="312"/>
      <c r="AE16" s="132" t="s">
        <v>13</v>
      </c>
      <c r="AF16" s="312">
        <v>0</v>
      </c>
      <c r="AG16" s="313"/>
      <c r="AH16" s="311">
        <v>5</v>
      </c>
      <c r="AI16" s="312"/>
      <c r="AJ16" s="132" t="s">
        <v>13</v>
      </c>
      <c r="AK16" s="312">
        <v>1</v>
      </c>
      <c r="AL16" s="313"/>
      <c r="AM16" s="311">
        <v>8</v>
      </c>
      <c r="AN16" s="312"/>
      <c r="AO16" s="132" t="s">
        <v>13</v>
      </c>
      <c r="AP16" s="312">
        <v>0</v>
      </c>
      <c r="AQ16" s="313"/>
      <c r="AR16" s="861">
        <v>1</v>
      </c>
      <c r="AS16" s="862"/>
      <c r="AT16" s="152" t="s">
        <v>13</v>
      </c>
      <c r="AU16" s="862">
        <v>2</v>
      </c>
      <c r="AV16" s="866"/>
      <c r="AW16" s="44"/>
      <c r="AX16" s="45"/>
      <c r="AY16" s="45"/>
      <c r="AZ16" s="45"/>
      <c r="BA16" s="46"/>
      <c r="BB16" s="291">
        <f>SUM(N16+S16+X16+AC16+AH16+AM16+AR16)</f>
        <v>23</v>
      </c>
      <c r="BC16" s="292"/>
      <c r="BD16" s="291">
        <f>SUM(Q16+V16+AA16+AF16+AK16+AP16+AU16+AZ16)</f>
        <v>3</v>
      </c>
      <c r="BE16" s="292"/>
      <c r="BF16" s="297">
        <v>15</v>
      </c>
      <c r="BG16" s="298"/>
    </row>
    <row r="17" spans="1:62" s="2" customFormat="1" ht="14.25" thickTop="1" thickBot="1">
      <c r="A17" s="9"/>
      <c r="N17" s="10"/>
      <c r="S17" s="10"/>
      <c r="X17" s="10"/>
      <c r="AC17" s="10"/>
      <c r="AH17" s="10"/>
      <c r="AM17" s="10"/>
      <c r="AN17" s="10"/>
      <c r="AR17" s="10"/>
      <c r="AW17" s="604" t="s">
        <v>55</v>
      </c>
      <c r="AX17" s="604"/>
      <c r="AY17" s="604"/>
      <c r="AZ17" s="604"/>
      <c r="BA17" s="604"/>
      <c r="BB17" s="605">
        <f>SUM(BB10:BB16)</f>
        <v>93</v>
      </c>
      <c r="BC17" s="606"/>
      <c r="BD17" s="605">
        <f>SUM(BD10:BD16)</f>
        <v>93</v>
      </c>
      <c r="BE17" s="606"/>
    </row>
    <row r="18" spans="1:62" ht="17.25" thickTop="1" thickBo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293" t="s">
        <v>20</v>
      </c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</row>
    <row r="19" spans="1:62" s="2" customFormat="1" ht="14.25" thickTop="1" thickBot="1">
      <c r="A19" s="592" t="s">
        <v>8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7"/>
      <c r="S19" s="294">
        <v>1</v>
      </c>
      <c r="T19" s="295"/>
      <c r="U19" s="296">
        <v>2</v>
      </c>
      <c r="V19" s="295"/>
      <c r="W19" s="296">
        <v>3</v>
      </c>
      <c r="X19" s="295"/>
      <c r="Y19" s="296">
        <v>4</v>
      </c>
      <c r="Z19" s="295"/>
      <c r="AA19" s="296">
        <v>5</v>
      </c>
      <c r="AB19" s="295"/>
      <c r="AC19" s="296">
        <v>6</v>
      </c>
      <c r="AD19" s="295"/>
      <c r="AE19" s="296">
        <v>7</v>
      </c>
      <c r="AF19" s="295"/>
      <c r="AG19" s="296">
        <v>8</v>
      </c>
      <c r="AH19" s="295"/>
      <c r="AI19" s="296">
        <v>9</v>
      </c>
      <c r="AJ19" s="295"/>
      <c r="AK19" s="296">
        <v>10</v>
      </c>
      <c r="AL19" s="295"/>
      <c r="AM19" s="296">
        <v>11</v>
      </c>
      <c r="AN19" s="295"/>
      <c r="AO19" s="296">
        <v>12</v>
      </c>
      <c r="AP19" s="295"/>
      <c r="AQ19" s="296">
        <v>13</v>
      </c>
      <c r="AR19" s="295"/>
      <c r="AS19" s="296">
        <v>14</v>
      </c>
      <c r="AT19" s="295"/>
      <c r="AU19" s="296">
        <v>15</v>
      </c>
      <c r="AV19" s="295"/>
      <c r="AW19" s="296">
        <v>16</v>
      </c>
      <c r="AX19" s="295"/>
      <c r="AY19" s="296">
        <v>17</v>
      </c>
      <c r="AZ19" s="295"/>
      <c r="BA19" s="296">
        <v>18</v>
      </c>
      <c r="BB19" s="548"/>
      <c r="BC19" s="525"/>
      <c r="BD19" s="250"/>
      <c r="BE19" s="207"/>
    </row>
    <row r="20" spans="1:62" s="2" customFormat="1" ht="13.5" thickTop="1">
      <c r="A20" s="236">
        <v>1</v>
      </c>
      <c r="B20" s="108" t="s">
        <v>151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  <c r="S20" s="607" t="s">
        <v>21</v>
      </c>
      <c r="T20" s="608"/>
      <c r="U20" s="867" t="s">
        <v>21</v>
      </c>
      <c r="V20" s="868"/>
      <c r="W20" s="867" t="s">
        <v>21</v>
      </c>
      <c r="X20" s="868"/>
      <c r="Y20" s="867" t="s">
        <v>21</v>
      </c>
      <c r="Z20" s="868"/>
      <c r="AA20" s="612"/>
      <c r="AB20" s="613"/>
      <c r="AC20" s="612"/>
      <c r="AD20" s="613"/>
      <c r="AE20" s="612"/>
      <c r="AF20" s="613"/>
      <c r="AG20" s="612"/>
      <c r="AH20" s="613"/>
      <c r="AI20" s="612"/>
      <c r="AJ20" s="613"/>
      <c r="AK20" s="612"/>
      <c r="AL20" s="613"/>
      <c r="AM20" s="612"/>
      <c r="AN20" s="613"/>
      <c r="AO20" s="612"/>
      <c r="AP20" s="613"/>
      <c r="AQ20" s="612"/>
      <c r="AR20" s="613"/>
      <c r="AS20" s="612"/>
      <c r="AT20" s="613"/>
      <c r="AU20" s="612"/>
      <c r="AV20" s="613"/>
      <c r="AW20" s="612"/>
      <c r="AX20" s="613"/>
      <c r="AY20" s="612"/>
      <c r="AZ20" s="613"/>
      <c r="BA20" s="612"/>
      <c r="BB20" s="614"/>
      <c r="BC20" s="610"/>
      <c r="BD20" s="611"/>
      <c r="BE20" s="209"/>
    </row>
    <row r="21" spans="1:62" s="2" customFormat="1">
      <c r="A21" s="26">
        <v>2</v>
      </c>
      <c r="B21" s="111" t="s">
        <v>148</v>
      </c>
      <c r="C21" s="112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5"/>
      <c r="S21" s="325" t="s">
        <v>21</v>
      </c>
      <c r="T21" s="326"/>
      <c r="U21" s="327" t="s">
        <v>21</v>
      </c>
      <c r="V21" s="326"/>
      <c r="W21" s="327" t="s">
        <v>21</v>
      </c>
      <c r="X21" s="326"/>
      <c r="Y21" s="327" t="s">
        <v>21</v>
      </c>
      <c r="Z21" s="326"/>
      <c r="AA21" s="327" t="s">
        <v>21</v>
      </c>
      <c r="AB21" s="326"/>
      <c r="AC21" s="327" t="s">
        <v>21</v>
      </c>
      <c r="AD21" s="326"/>
      <c r="AE21" s="327" t="s">
        <v>21</v>
      </c>
      <c r="AF21" s="326"/>
      <c r="AG21" s="327" t="s">
        <v>21</v>
      </c>
      <c r="AH21" s="326"/>
      <c r="AI21" s="327" t="s">
        <v>21</v>
      </c>
      <c r="AJ21" s="326"/>
      <c r="AK21" s="327" t="s">
        <v>21</v>
      </c>
      <c r="AL21" s="326"/>
      <c r="AM21" s="327" t="s">
        <v>21</v>
      </c>
      <c r="AN21" s="326"/>
      <c r="AO21" s="327" t="s">
        <v>21</v>
      </c>
      <c r="AP21" s="326"/>
      <c r="AQ21" s="327" t="s">
        <v>21</v>
      </c>
      <c r="AR21" s="326"/>
      <c r="AS21" s="327" t="s">
        <v>21</v>
      </c>
      <c r="AT21" s="326"/>
      <c r="AU21" s="327" t="s">
        <v>21</v>
      </c>
      <c r="AV21" s="326"/>
      <c r="AW21" s="324"/>
      <c r="AX21" s="323"/>
      <c r="AY21" s="324"/>
      <c r="AZ21" s="323"/>
      <c r="BA21" s="324"/>
      <c r="BB21" s="328"/>
      <c r="BC21" s="610"/>
      <c r="BD21" s="611"/>
      <c r="BE21" s="206"/>
    </row>
    <row r="22" spans="1:62" s="2" customFormat="1">
      <c r="A22" s="26">
        <v>3</v>
      </c>
      <c r="B22" s="111" t="s">
        <v>63</v>
      </c>
      <c r="C22" s="114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3"/>
      <c r="S22" s="325" t="s">
        <v>21</v>
      </c>
      <c r="T22" s="326"/>
      <c r="U22" s="327" t="s">
        <v>21</v>
      </c>
      <c r="V22" s="326"/>
      <c r="W22" s="327" t="s">
        <v>21</v>
      </c>
      <c r="X22" s="326"/>
      <c r="Y22" s="327" t="s">
        <v>21</v>
      </c>
      <c r="Z22" s="326"/>
      <c r="AA22" s="327" t="s">
        <v>21</v>
      </c>
      <c r="AB22" s="326"/>
      <c r="AC22" s="327" t="s">
        <v>21</v>
      </c>
      <c r="AD22" s="326"/>
      <c r="AE22" s="324"/>
      <c r="AF22" s="323"/>
      <c r="AG22" s="324"/>
      <c r="AH22" s="323"/>
      <c r="AI22" s="324"/>
      <c r="AJ22" s="323"/>
      <c r="AK22" s="324"/>
      <c r="AL22" s="323"/>
      <c r="AM22" s="324"/>
      <c r="AN22" s="323"/>
      <c r="AO22" s="324"/>
      <c r="AP22" s="323"/>
      <c r="AQ22" s="324"/>
      <c r="AR22" s="323"/>
      <c r="AS22" s="324"/>
      <c r="AT22" s="323"/>
      <c r="AU22" s="324"/>
      <c r="AV22" s="323"/>
      <c r="AW22" s="324"/>
      <c r="AX22" s="323"/>
      <c r="AY22" s="324"/>
      <c r="AZ22" s="323"/>
      <c r="BA22" s="324"/>
      <c r="BB22" s="328"/>
      <c r="BC22" s="610"/>
      <c r="BD22" s="611"/>
      <c r="BE22" s="206"/>
    </row>
    <row r="23" spans="1:62" s="2" customFormat="1">
      <c r="A23" s="26">
        <v>4</v>
      </c>
      <c r="B23" s="111" t="s">
        <v>18</v>
      </c>
      <c r="C23" s="112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5"/>
      <c r="S23" s="325" t="s">
        <v>21</v>
      </c>
      <c r="T23" s="326"/>
      <c r="U23" s="327" t="s">
        <v>21</v>
      </c>
      <c r="V23" s="326"/>
      <c r="W23" s="327" t="s">
        <v>21</v>
      </c>
      <c r="X23" s="326"/>
      <c r="Y23" s="327" t="s">
        <v>21</v>
      </c>
      <c r="Z23" s="326"/>
      <c r="AA23" s="327" t="s">
        <v>21</v>
      </c>
      <c r="AB23" s="326"/>
      <c r="AC23" s="327" t="s">
        <v>21</v>
      </c>
      <c r="AD23" s="326"/>
      <c r="AE23" s="327" t="s">
        <v>21</v>
      </c>
      <c r="AF23" s="326"/>
      <c r="AG23" s="324"/>
      <c r="AH23" s="323"/>
      <c r="AI23" s="324"/>
      <c r="AJ23" s="323"/>
      <c r="AK23" s="324"/>
      <c r="AL23" s="323"/>
      <c r="AM23" s="324"/>
      <c r="AN23" s="323"/>
      <c r="AO23" s="324"/>
      <c r="AP23" s="323"/>
      <c r="AQ23" s="324"/>
      <c r="AR23" s="323"/>
      <c r="AS23" s="324"/>
      <c r="AT23" s="323"/>
      <c r="AU23" s="324"/>
      <c r="AV23" s="323"/>
      <c r="AW23" s="324"/>
      <c r="AX23" s="323"/>
      <c r="AY23" s="324"/>
      <c r="AZ23" s="323"/>
      <c r="BA23" s="324"/>
      <c r="BB23" s="328"/>
      <c r="BC23" s="610"/>
      <c r="BD23" s="611"/>
      <c r="BE23" s="206"/>
    </row>
    <row r="24" spans="1:62" s="2" customFormat="1">
      <c r="A24" s="26">
        <v>5</v>
      </c>
      <c r="B24" s="111" t="s">
        <v>180</v>
      </c>
      <c r="C24" s="114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3"/>
      <c r="S24" s="325" t="s">
        <v>21</v>
      </c>
      <c r="T24" s="326"/>
      <c r="U24" s="327" t="s">
        <v>21</v>
      </c>
      <c r="V24" s="326"/>
      <c r="W24" s="615"/>
      <c r="X24" s="616"/>
      <c r="Y24" s="615"/>
      <c r="Z24" s="616"/>
      <c r="AA24" s="615"/>
      <c r="AB24" s="616"/>
      <c r="AC24" s="324"/>
      <c r="AD24" s="323"/>
      <c r="AE24" s="324"/>
      <c r="AF24" s="323"/>
      <c r="AG24" s="324"/>
      <c r="AH24" s="323"/>
      <c r="AI24" s="324"/>
      <c r="AJ24" s="323"/>
      <c r="AK24" s="324"/>
      <c r="AL24" s="323"/>
      <c r="AM24" s="324"/>
      <c r="AN24" s="323"/>
      <c r="AO24" s="324"/>
      <c r="AP24" s="323"/>
      <c r="AQ24" s="324"/>
      <c r="AR24" s="323"/>
      <c r="AS24" s="324"/>
      <c r="AT24" s="323"/>
      <c r="AU24" s="324"/>
      <c r="AV24" s="323"/>
      <c r="AW24" s="324"/>
      <c r="AX24" s="323"/>
      <c r="AY24" s="324"/>
      <c r="AZ24" s="323"/>
      <c r="BA24" s="324"/>
      <c r="BB24" s="328"/>
      <c r="BC24" s="610"/>
      <c r="BD24" s="611"/>
      <c r="BE24" s="206"/>
    </row>
    <row r="25" spans="1:62" s="2" customFormat="1">
      <c r="A25" s="26">
        <v>6</v>
      </c>
      <c r="B25" s="111" t="s">
        <v>181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  <c r="S25" s="325" t="s">
        <v>21</v>
      </c>
      <c r="T25" s="326"/>
      <c r="U25" s="327" t="s">
        <v>21</v>
      </c>
      <c r="V25" s="326"/>
      <c r="W25" s="327" t="s">
        <v>21</v>
      </c>
      <c r="X25" s="326"/>
      <c r="Y25" s="327" t="s">
        <v>21</v>
      </c>
      <c r="Z25" s="326"/>
      <c r="AA25" s="327" t="s">
        <v>21</v>
      </c>
      <c r="AB25" s="326"/>
      <c r="AC25" s="327" t="s">
        <v>21</v>
      </c>
      <c r="AD25" s="326"/>
      <c r="AE25" s="327" t="s">
        <v>21</v>
      </c>
      <c r="AF25" s="326"/>
      <c r="AG25" s="327" t="s">
        <v>21</v>
      </c>
      <c r="AH25" s="326"/>
      <c r="AI25" s="327" t="s">
        <v>21</v>
      </c>
      <c r="AJ25" s="326"/>
      <c r="AK25" s="327" t="s">
        <v>21</v>
      </c>
      <c r="AL25" s="326"/>
      <c r="AM25" s="327" t="s">
        <v>21</v>
      </c>
      <c r="AN25" s="326"/>
      <c r="AO25" s="327" t="s">
        <v>21</v>
      </c>
      <c r="AP25" s="326"/>
      <c r="AQ25" s="324"/>
      <c r="AR25" s="323"/>
      <c r="AS25" s="324"/>
      <c r="AT25" s="323"/>
      <c r="AU25" s="324"/>
      <c r="AV25" s="323"/>
      <c r="AW25" s="615"/>
      <c r="AX25" s="616"/>
      <c r="AY25" s="615"/>
      <c r="AZ25" s="616"/>
      <c r="BA25" s="615"/>
      <c r="BB25" s="617"/>
      <c r="BC25" s="610"/>
      <c r="BD25" s="611"/>
      <c r="BE25" s="206"/>
      <c r="BJ25" s="146" t="s">
        <v>182</v>
      </c>
    </row>
    <row r="26" spans="1:62" s="2" customFormat="1" ht="13.5" thickBot="1">
      <c r="A26" s="27">
        <v>7</v>
      </c>
      <c r="B26" s="116" t="s">
        <v>15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8"/>
      <c r="S26" s="607" t="s">
        <v>21</v>
      </c>
      <c r="T26" s="608"/>
      <c r="U26" s="609" t="s">
        <v>21</v>
      </c>
      <c r="V26" s="608"/>
      <c r="W26" s="609" t="s">
        <v>21</v>
      </c>
      <c r="X26" s="608"/>
      <c r="Y26" s="609" t="s">
        <v>21</v>
      </c>
      <c r="Z26" s="608"/>
      <c r="AA26" s="609" t="s">
        <v>21</v>
      </c>
      <c r="AB26" s="608"/>
      <c r="AC26" s="609" t="s">
        <v>21</v>
      </c>
      <c r="AD26" s="608"/>
      <c r="AE26" s="609" t="s">
        <v>21</v>
      </c>
      <c r="AF26" s="608"/>
      <c r="AG26" s="609" t="s">
        <v>21</v>
      </c>
      <c r="AH26" s="608"/>
      <c r="AI26" s="609" t="s">
        <v>21</v>
      </c>
      <c r="AJ26" s="608"/>
      <c r="AK26" s="609" t="s">
        <v>21</v>
      </c>
      <c r="AL26" s="608"/>
      <c r="AM26" s="609" t="s">
        <v>21</v>
      </c>
      <c r="AN26" s="608"/>
      <c r="AO26" s="609" t="s">
        <v>21</v>
      </c>
      <c r="AP26" s="608"/>
      <c r="AQ26" s="609" t="s">
        <v>21</v>
      </c>
      <c r="AR26" s="608"/>
      <c r="AS26" s="609" t="s">
        <v>21</v>
      </c>
      <c r="AT26" s="608"/>
      <c r="AU26" s="609" t="s">
        <v>21</v>
      </c>
      <c r="AV26" s="608"/>
      <c r="AW26" s="618"/>
      <c r="AX26" s="619"/>
      <c r="AY26" s="618"/>
      <c r="AZ26" s="619"/>
      <c r="BA26" s="618"/>
      <c r="BB26" s="620"/>
      <c r="BC26" s="227"/>
      <c r="BD26" s="228"/>
      <c r="BE26" s="206"/>
    </row>
    <row r="27" spans="1:62" s="2" customFormat="1" ht="14.25" customHeight="1" thickTop="1" thickBot="1">
      <c r="A27" s="9"/>
      <c r="S27" s="296">
        <v>18</v>
      </c>
      <c r="T27" s="295"/>
      <c r="U27" s="296">
        <v>17</v>
      </c>
      <c r="V27" s="295"/>
      <c r="W27" s="296">
        <v>16</v>
      </c>
      <c r="X27" s="295"/>
      <c r="Y27" s="296">
        <v>15</v>
      </c>
      <c r="Z27" s="295"/>
      <c r="AA27" s="296">
        <v>14</v>
      </c>
      <c r="AB27" s="295"/>
      <c r="AC27" s="296">
        <v>13</v>
      </c>
      <c r="AD27" s="295"/>
      <c r="AE27" s="296">
        <v>12</v>
      </c>
      <c r="AF27" s="295"/>
      <c r="AG27" s="296">
        <v>11</v>
      </c>
      <c r="AH27" s="295"/>
      <c r="AI27" s="296">
        <v>10</v>
      </c>
      <c r="AJ27" s="295"/>
      <c r="AK27" s="296">
        <v>9</v>
      </c>
      <c r="AL27" s="295"/>
      <c r="AM27" s="296">
        <v>8</v>
      </c>
      <c r="AN27" s="295"/>
      <c r="AO27" s="296">
        <v>7</v>
      </c>
      <c r="AP27" s="295"/>
      <c r="AQ27" s="296">
        <v>6</v>
      </c>
      <c r="AR27" s="295"/>
      <c r="AS27" s="296">
        <v>5</v>
      </c>
      <c r="AT27" s="295"/>
      <c r="AU27" s="296">
        <v>4</v>
      </c>
      <c r="AV27" s="295"/>
      <c r="AW27" s="296">
        <v>3</v>
      </c>
      <c r="AX27" s="295"/>
      <c r="AY27" s="296">
        <v>2</v>
      </c>
      <c r="AZ27" s="295"/>
      <c r="BA27" s="296">
        <v>1</v>
      </c>
      <c r="BB27" s="316"/>
      <c r="BC27" s="14"/>
      <c r="BD27" s="10"/>
      <c r="BE27" s="207"/>
    </row>
    <row r="28" spans="1:62" ht="14.25" customHeight="1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32" t="s">
        <v>23</v>
      </c>
      <c r="AX28" s="2"/>
      <c r="AY28" s="2"/>
      <c r="AZ28" s="2"/>
      <c r="BA28" s="2"/>
      <c r="BB28" s="2"/>
      <c r="BC28" s="2"/>
      <c r="BD28" s="2"/>
      <c r="BE28" s="2"/>
    </row>
    <row r="30" spans="1:62" ht="18.75">
      <c r="A30" s="15" t="s">
        <v>65</v>
      </c>
      <c r="AI30" s="3"/>
      <c r="AP30" s="3"/>
    </row>
    <row r="31" spans="1:62" ht="16.5">
      <c r="A31" s="17" t="s">
        <v>129</v>
      </c>
    </row>
    <row r="32" spans="1:62" ht="17.25" thickBot="1">
      <c r="A32" s="17"/>
    </row>
    <row r="33" spans="1:53" ht="20.25" thickTop="1" thickBot="1">
      <c r="A33" s="15" t="s">
        <v>130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45" t="s">
        <v>28</v>
      </c>
      <c r="AS33" s="246"/>
      <c r="AT33" s="246"/>
      <c r="AU33" s="246"/>
      <c r="AV33" s="247"/>
      <c r="AW33" s="479"/>
      <c r="AX33" s="480"/>
      <c r="AY33" s="480"/>
      <c r="AZ33" s="480"/>
      <c r="BA33" s="480"/>
    </row>
    <row r="34" spans="1:53" ht="13.5" thickTop="1">
      <c r="A34" s="649" t="s">
        <v>69</v>
      </c>
      <c r="B34" s="650"/>
      <c r="C34" s="651"/>
      <c r="D34" s="481" t="s">
        <v>31</v>
      </c>
      <c r="E34" s="482"/>
      <c r="F34" s="482"/>
      <c r="G34" s="482"/>
      <c r="H34" s="483"/>
      <c r="I34" s="652" t="s">
        <v>183</v>
      </c>
      <c r="J34" s="653"/>
      <c r="K34" s="653"/>
      <c r="L34" s="653"/>
      <c r="M34" s="653"/>
      <c r="N34" s="653"/>
      <c r="O34" s="653"/>
      <c r="P34" s="653"/>
      <c r="Q34" s="653"/>
      <c r="R34" s="653"/>
      <c r="S34" s="653"/>
      <c r="T34" s="653"/>
      <c r="U34" s="653"/>
      <c r="V34" s="653"/>
      <c r="W34" s="654"/>
      <c r="X34" s="107" t="s">
        <v>184</v>
      </c>
      <c r="Y34" s="481" t="s">
        <v>96</v>
      </c>
      <c r="Z34" s="482"/>
      <c r="AA34" s="482"/>
      <c r="AB34" s="482"/>
      <c r="AC34" s="483"/>
      <c r="AD34" s="655" t="s">
        <v>132</v>
      </c>
      <c r="AE34" s="656"/>
      <c r="AF34" s="656"/>
      <c r="AG34" s="656"/>
      <c r="AH34" s="656"/>
      <c r="AI34" s="656"/>
      <c r="AJ34" s="656"/>
      <c r="AK34" s="656"/>
      <c r="AL34" s="656"/>
      <c r="AM34" s="656"/>
      <c r="AN34" s="656"/>
      <c r="AO34" s="656"/>
      <c r="AP34" s="656"/>
      <c r="AQ34" s="657"/>
      <c r="AR34" s="658" t="s">
        <v>96</v>
      </c>
      <c r="AS34" s="647"/>
      <c r="AT34" s="73" t="s">
        <v>13</v>
      </c>
      <c r="AU34" s="647" t="s">
        <v>96</v>
      </c>
      <c r="AV34" s="648"/>
      <c r="AW34" s="553"/>
      <c r="AX34" s="320"/>
      <c r="AY34" s="20"/>
      <c r="AZ34" s="320"/>
      <c r="BA34" s="320"/>
    </row>
    <row r="35" spans="1:53">
      <c r="A35" s="491" t="s">
        <v>73</v>
      </c>
      <c r="B35" s="492"/>
      <c r="C35" s="493"/>
      <c r="D35" s="494" t="s">
        <v>36</v>
      </c>
      <c r="E35" s="495"/>
      <c r="F35" s="495"/>
      <c r="G35" s="495"/>
      <c r="H35" s="496"/>
      <c r="I35" s="497" t="s">
        <v>148</v>
      </c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2"/>
      <c r="X35" s="93" t="s">
        <v>13</v>
      </c>
      <c r="Y35" s="494" t="s">
        <v>134</v>
      </c>
      <c r="Z35" s="495"/>
      <c r="AA35" s="495"/>
      <c r="AB35" s="495"/>
      <c r="AC35" s="496"/>
      <c r="AD35" s="497" t="s">
        <v>180</v>
      </c>
      <c r="AE35" s="666"/>
      <c r="AF35" s="666"/>
      <c r="AG35" s="666"/>
      <c r="AH35" s="666"/>
      <c r="AI35" s="666"/>
      <c r="AJ35" s="666"/>
      <c r="AK35" s="666"/>
      <c r="AL35" s="666"/>
      <c r="AM35" s="666"/>
      <c r="AN35" s="666"/>
      <c r="AO35" s="666"/>
      <c r="AP35" s="666"/>
      <c r="AQ35" s="667"/>
      <c r="AR35" s="663"/>
      <c r="AS35" s="664"/>
      <c r="AT35" s="94" t="s">
        <v>13</v>
      </c>
      <c r="AU35" s="664"/>
      <c r="AV35" s="665"/>
      <c r="AW35" s="553"/>
      <c r="AX35" s="320"/>
      <c r="AY35" s="20"/>
      <c r="AZ35" s="320"/>
      <c r="BA35" s="320"/>
    </row>
    <row r="36" spans="1:53">
      <c r="A36" s="491" t="s">
        <v>77</v>
      </c>
      <c r="B36" s="492"/>
      <c r="C36" s="493"/>
      <c r="D36" s="494" t="s">
        <v>38</v>
      </c>
      <c r="E36" s="495"/>
      <c r="F36" s="495"/>
      <c r="G36" s="495"/>
      <c r="H36" s="496"/>
      <c r="I36" s="223" t="s">
        <v>185</v>
      </c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5"/>
      <c r="X36" s="93" t="s">
        <v>13</v>
      </c>
      <c r="Y36" s="494" t="s">
        <v>136</v>
      </c>
      <c r="Z36" s="495"/>
      <c r="AA36" s="495"/>
      <c r="AB36" s="495"/>
      <c r="AC36" s="496"/>
      <c r="AD36" s="223" t="s">
        <v>154</v>
      </c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30"/>
      <c r="AR36" s="663"/>
      <c r="AS36" s="664"/>
      <c r="AT36" s="94" t="s">
        <v>13</v>
      </c>
      <c r="AU36" s="664"/>
      <c r="AV36" s="665"/>
      <c r="AW36" s="553"/>
      <c r="AX36" s="320"/>
      <c r="AY36" s="20"/>
      <c r="AZ36" s="320"/>
      <c r="BA36" s="320"/>
    </row>
    <row r="37" spans="1:53" ht="13.5" thickBot="1">
      <c r="A37" s="491" t="s">
        <v>80</v>
      </c>
      <c r="B37" s="492"/>
      <c r="C37" s="493"/>
      <c r="D37" s="659" t="s">
        <v>33</v>
      </c>
      <c r="E37" s="660"/>
      <c r="F37" s="660"/>
      <c r="G37" s="660"/>
      <c r="H37" s="661"/>
      <c r="I37" s="505" t="s">
        <v>39</v>
      </c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7"/>
      <c r="X37" s="21" t="s">
        <v>13</v>
      </c>
      <c r="Y37" s="659" t="s">
        <v>137</v>
      </c>
      <c r="Z37" s="660"/>
      <c r="AA37" s="660"/>
      <c r="AB37" s="660"/>
      <c r="AC37" s="661"/>
      <c r="AD37" s="505" t="s">
        <v>63</v>
      </c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662"/>
      <c r="AR37" s="531">
        <v>0</v>
      </c>
      <c r="AS37" s="519"/>
      <c r="AT37" s="22" t="s">
        <v>13</v>
      </c>
      <c r="AU37" s="519">
        <v>0</v>
      </c>
      <c r="AV37" s="520"/>
      <c r="AW37" s="553"/>
      <c r="AX37" s="320"/>
      <c r="AY37" s="20"/>
      <c r="AZ37" s="320"/>
      <c r="BA37" s="320"/>
    </row>
    <row r="38" spans="1:53" ht="17.25" thickTop="1">
      <c r="A38" s="17"/>
    </row>
    <row r="39" spans="1:53" ht="13.5" thickBot="1"/>
    <row r="40" spans="1:53" s="2" customFormat="1" ht="20.25" thickTop="1" thickBot="1">
      <c r="A40" s="15" t="s">
        <v>27</v>
      </c>
      <c r="AR40" s="245" t="s">
        <v>28</v>
      </c>
      <c r="AS40" s="246"/>
      <c r="AT40" s="246"/>
      <c r="AU40" s="246"/>
      <c r="AV40" s="247"/>
      <c r="AW40" s="245" t="s">
        <v>29</v>
      </c>
      <c r="AX40" s="246"/>
      <c r="AY40" s="246"/>
      <c r="AZ40" s="246"/>
      <c r="BA40" s="247"/>
    </row>
    <row r="41" spans="1:53" s="2" customFormat="1" ht="13.5" thickTop="1">
      <c r="A41" s="336" t="s">
        <v>30</v>
      </c>
      <c r="B41" s="337"/>
      <c r="C41" s="338"/>
      <c r="D41" s="646" t="s">
        <v>85</v>
      </c>
      <c r="E41" s="340"/>
      <c r="F41" s="340"/>
      <c r="G41" s="340"/>
      <c r="H41" s="341"/>
      <c r="I41" s="342" t="s">
        <v>183</v>
      </c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5"/>
      <c r="X41" s="18" t="s">
        <v>13</v>
      </c>
      <c r="Y41" s="646" t="s">
        <v>86</v>
      </c>
      <c r="Z41" s="340"/>
      <c r="AA41" s="340"/>
      <c r="AB41" s="340"/>
      <c r="AC41" s="341"/>
      <c r="AD41" s="342" t="s">
        <v>39</v>
      </c>
      <c r="AE41" s="517"/>
      <c r="AF41" s="517"/>
      <c r="AG41" s="517"/>
      <c r="AH41" s="517"/>
      <c r="AI41" s="517"/>
      <c r="AJ41" s="517"/>
      <c r="AK41" s="517"/>
      <c r="AL41" s="517"/>
      <c r="AM41" s="517"/>
      <c r="AN41" s="517"/>
      <c r="AO41" s="517"/>
      <c r="AP41" s="517"/>
      <c r="AQ41" s="518"/>
      <c r="AR41" s="346"/>
      <c r="AS41" s="347"/>
      <c r="AT41" s="19" t="s">
        <v>13</v>
      </c>
      <c r="AU41" s="347"/>
      <c r="AV41" s="348"/>
      <c r="AW41" s="643"/>
      <c r="AX41" s="644"/>
      <c r="AY41" s="10" t="s">
        <v>13</v>
      </c>
      <c r="AZ41" s="644"/>
      <c r="BA41" s="645"/>
    </row>
    <row r="42" spans="1:53" s="2" customFormat="1" ht="13.5" thickBot="1">
      <c r="A42" s="349" t="s">
        <v>35</v>
      </c>
      <c r="B42" s="350"/>
      <c r="C42" s="351"/>
      <c r="D42" s="504" t="s">
        <v>88</v>
      </c>
      <c r="E42" s="353"/>
      <c r="F42" s="353"/>
      <c r="G42" s="353"/>
      <c r="H42" s="354"/>
      <c r="I42" s="355"/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32"/>
      <c r="X42" s="21" t="s">
        <v>13</v>
      </c>
      <c r="Y42" s="504" t="s">
        <v>89</v>
      </c>
      <c r="Z42" s="353"/>
      <c r="AA42" s="353"/>
      <c r="AB42" s="353"/>
      <c r="AC42" s="354"/>
      <c r="AD42" s="355"/>
      <c r="AE42" s="514"/>
      <c r="AF42" s="514"/>
      <c r="AG42" s="514"/>
      <c r="AH42" s="514"/>
      <c r="AI42" s="514"/>
      <c r="AJ42" s="514"/>
      <c r="AK42" s="514"/>
      <c r="AL42" s="514"/>
      <c r="AM42" s="514"/>
      <c r="AN42" s="514"/>
      <c r="AO42" s="514"/>
      <c r="AP42" s="514"/>
      <c r="AQ42" s="515"/>
      <c r="AR42" s="359"/>
      <c r="AS42" s="360"/>
      <c r="AT42" s="22" t="s">
        <v>13</v>
      </c>
      <c r="AU42" s="360"/>
      <c r="AV42" s="361"/>
      <c r="AW42" s="359"/>
      <c r="AX42" s="360"/>
      <c r="AY42" s="23" t="s">
        <v>13</v>
      </c>
      <c r="AZ42" s="360"/>
      <c r="BA42" s="361"/>
    </row>
    <row r="43" spans="1:53" ht="13.5" thickTop="1"/>
    <row r="44" spans="1:53" ht="13.5" thickBot="1"/>
    <row r="45" spans="1:53" ht="20.25" thickTop="1" thickBot="1">
      <c r="A45" s="1" t="s">
        <v>40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45" t="s">
        <v>28</v>
      </c>
      <c r="AS45" s="246"/>
      <c r="AT45" s="246"/>
      <c r="AU45" s="246"/>
      <c r="AV45" s="247"/>
      <c r="AW45" s="245" t="s">
        <v>29</v>
      </c>
      <c r="AX45" s="246"/>
      <c r="AY45" s="246"/>
      <c r="AZ45" s="246"/>
      <c r="BA45" s="247"/>
    </row>
    <row r="46" spans="1:53" ht="14.25" thickTop="1" thickBot="1">
      <c r="A46" s="365" t="s">
        <v>41</v>
      </c>
      <c r="B46" s="522"/>
      <c r="C46" s="523"/>
      <c r="D46" s="368" t="s">
        <v>42</v>
      </c>
      <c r="E46" s="526"/>
      <c r="F46" s="526"/>
      <c r="G46" s="526"/>
      <c r="H46" s="527"/>
      <c r="I46" s="371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9"/>
      <c r="X46" s="24" t="s">
        <v>13</v>
      </c>
      <c r="Y46" s="368" t="s">
        <v>43</v>
      </c>
      <c r="Z46" s="526"/>
      <c r="AA46" s="526"/>
      <c r="AB46" s="526"/>
      <c r="AC46" s="527"/>
      <c r="AD46" s="371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30"/>
      <c r="AR46" s="362"/>
      <c r="AS46" s="363"/>
      <c r="AT46" s="25" t="s">
        <v>13</v>
      </c>
      <c r="AU46" s="363"/>
      <c r="AV46" s="364"/>
      <c r="AW46" s="531"/>
      <c r="AX46" s="519"/>
      <c r="AY46" s="22" t="s">
        <v>13</v>
      </c>
      <c r="AZ46" s="519"/>
      <c r="BA46" s="520"/>
    </row>
    <row r="47" spans="1:53" ht="13.5" thickTop="1"/>
  </sheetData>
  <mergeCells count="356">
    <mergeCell ref="A41:C41"/>
    <mergeCell ref="D41:H41"/>
    <mergeCell ref="I41:W41"/>
    <mergeCell ref="Y41:AC41"/>
    <mergeCell ref="AD41:AQ41"/>
    <mergeCell ref="AR41:AS41"/>
    <mergeCell ref="AU41:AV41"/>
    <mergeCell ref="AW41:AX41"/>
    <mergeCell ref="AZ41:BA41"/>
    <mergeCell ref="A36:C36"/>
    <mergeCell ref="D36:H36"/>
    <mergeCell ref="Y36:AC36"/>
    <mergeCell ref="AR36:AS36"/>
    <mergeCell ref="AU36:AV36"/>
    <mergeCell ref="AW36:AX36"/>
    <mergeCell ref="AZ36:BA36"/>
    <mergeCell ref="A37:C37"/>
    <mergeCell ref="D37:H37"/>
    <mergeCell ref="I37:W37"/>
    <mergeCell ref="Y37:AC37"/>
    <mergeCell ref="AR37:AS37"/>
    <mergeCell ref="AU37:AV37"/>
    <mergeCell ref="AW37:AX37"/>
    <mergeCell ref="AZ37:BA37"/>
    <mergeCell ref="AD37:AQ37"/>
    <mergeCell ref="A34:C34"/>
    <mergeCell ref="D34:H34"/>
    <mergeCell ref="I34:W34"/>
    <mergeCell ref="Y34:AC34"/>
    <mergeCell ref="AD34:AQ34"/>
    <mergeCell ref="AR34:AS34"/>
    <mergeCell ref="AU34:AV34"/>
    <mergeCell ref="AW34:AX34"/>
    <mergeCell ref="AZ34:BA34"/>
    <mergeCell ref="A35:C35"/>
    <mergeCell ref="D35:H35"/>
    <mergeCell ref="I35:W35"/>
    <mergeCell ref="Y35:AC35"/>
    <mergeCell ref="AD35:AQ35"/>
    <mergeCell ref="AR35:AS35"/>
    <mergeCell ref="AU35:AV35"/>
    <mergeCell ref="AW35:AX35"/>
    <mergeCell ref="AZ35:BA35"/>
    <mergeCell ref="AY20:AZ20"/>
    <mergeCell ref="AM24:AN24"/>
    <mergeCell ref="AO24:AP24"/>
    <mergeCell ref="AQ24:AR24"/>
    <mergeCell ref="AK25:AL25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M26:AN26"/>
    <mergeCell ref="AO26:AP26"/>
    <mergeCell ref="A1:BA1"/>
    <mergeCell ref="A2:BA2"/>
    <mergeCell ref="A3:BA3"/>
    <mergeCell ref="A4:BA4"/>
    <mergeCell ref="A5:BA5"/>
    <mergeCell ref="A7:BA7"/>
    <mergeCell ref="AH10:AI10"/>
    <mergeCell ref="AH14:AI14"/>
    <mergeCell ref="A9:R9"/>
    <mergeCell ref="S11:T11"/>
    <mergeCell ref="V11:W11"/>
    <mergeCell ref="AC11:AD11"/>
    <mergeCell ref="AF11:AG11"/>
    <mergeCell ref="AH11:AI11"/>
    <mergeCell ref="AK11:AL11"/>
    <mergeCell ref="S12:T12"/>
    <mergeCell ref="V12:W12"/>
    <mergeCell ref="X12:Y12"/>
    <mergeCell ref="AA12:AB12"/>
    <mergeCell ref="AH12:AI12"/>
    <mergeCell ref="AK12:AL12"/>
    <mergeCell ref="S13:T13"/>
    <mergeCell ref="AU14:AV14"/>
    <mergeCell ref="AW13:AX13"/>
    <mergeCell ref="AM19:AN19"/>
    <mergeCell ref="AO19:AP19"/>
    <mergeCell ref="AU19:AV19"/>
    <mergeCell ref="AK22:AL22"/>
    <mergeCell ref="AO20:AP20"/>
    <mergeCell ref="AQ20:AR20"/>
    <mergeCell ref="AQ21:AR21"/>
    <mergeCell ref="AG20:AH20"/>
    <mergeCell ref="AE20:AF20"/>
    <mergeCell ref="AG22:AH22"/>
    <mergeCell ref="AI22:AJ22"/>
    <mergeCell ref="AI21:AJ21"/>
    <mergeCell ref="AK21:AL21"/>
    <mergeCell ref="AM21:AN21"/>
    <mergeCell ref="AE21:AF21"/>
    <mergeCell ref="AG21:AH21"/>
    <mergeCell ref="AM20:AN20"/>
    <mergeCell ref="AO21:AP21"/>
    <mergeCell ref="AI20:AJ20"/>
    <mergeCell ref="AK20:AL20"/>
    <mergeCell ref="AE19:AF19"/>
    <mergeCell ref="AG19:AH19"/>
    <mergeCell ref="AE22:AF22"/>
    <mergeCell ref="AS20:AT20"/>
    <mergeCell ref="AH16:AI16"/>
    <mergeCell ref="X15:Y15"/>
    <mergeCell ref="X14:Y14"/>
    <mergeCell ref="AC15:AD15"/>
    <mergeCell ref="X16:Y16"/>
    <mergeCell ref="AC16:AD16"/>
    <mergeCell ref="AM10:AN10"/>
    <mergeCell ref="AU10:AV10"/>
    <mergeCell ref="AC10:AD10"/>
    <mergeCell ref="AM15:AN15"/>
    <mergeCell ref="AR13:AS13"/>
    <mergeCell ref="AU13:AV13"/>
    <mergeCell ref="W20:X20"/>
    <mergeCell ref="Y20:Z20"/>
    <mergeCell ref="AC20:AD20"/>
    <mergeCell ref="U20:V20"/>
    <mergeCell ref="AC22:AD22"/>
    <mergeCell ref="Y23:Z23"/>
    <mergeCell ref="U22:V22"/>
    <mergeCell ref="W22:X22"/>
    <mergeCell ref="Y22:Z22"/>
    <mergeCell ref="AA22:AB22"/>
    <mergeCell ref="AA20:AB20"/>
    <mergeCell ref="AA23:AB23"/>
    <mergeCell ref="BB9:BC9"/>
    <mergeCell ref="BD9:BE9"/>
    <mergeCell ref="BF9:BG9"/>
    <mergeCell ref="X10:Y10"/>
    <mergeCell ref="AA10:AB10"/>
    <mergeCell ref="AF10:AG10"/>
    <mergeCell ref="AK10:AL10"/>
    <mergeCell ref="AP10:AQ10"/>
    <mergeCell ref="AR10:AS10"/>
    <mergeCell ref="AW10:AX10"/>
    <mergeCell ref="AZ10:BA10"/>
    <mergeCell ref="BB10:BC10"/>
    <mergeCell ref="BD10:BE10"/>
    <mergeCell ref="BF10:BG10"/>
    <mergeCell ref="BD12:BE12"/>
    <mergeCell ref="BF12:BG12"/>
    <mergeCell ref="AM11:AN11"/>
    <mergeCell ref="AP11:AQ11"/>
    <mergeCell ref="AR11:AS11"/>
    <mergeCell ref="AU11:AV11"/>
    <mergeCell ref="AW11:AX11"/>
    <mergeCell ref="AZ11:BA11"/>
    <mergeCell ref="BB11:BC11"/>
    <mergeCell ref="BD11:BE11"/>
    <mergeCell ref="BF11:BG11"/>
    <mergeCell ref="AM12:AN12"/>
    <mergeCell ref="AP12:AQ12"/>
    <mergeCell ref="AR12:AS12"/>
    <mergeCell ref="AU12:AV12"/>
    <mergeCell ref="AW12:AX12"/>
    <mergeCell ref="AZ12:BA12"/>
    <mergeCell ref="BB12:BC12"/>
    <mergeCell ref="AZ13:BA13"/>
    <mergeCell ref="BB13:BC13"/>
    <mergeCell ref="BD13:BE13"/>
    <mergeCell ref="BF13:BG13"/>
    <mergeCell ref="S14:T14"/>
    <mergeCell ref="V14:W14"/>
    <mergeCell ref="AA14:AB14"/>
    <mergeCell ref="AC14:AD14"/>
    <mergeCell ref="AF14:AG14"/>
    <mergeCell ref="AK14:AL14"/>
    <mergeCell ref="AR14:AS14"/>
    <mergeCell ref="AW14:AX14"/>
    <mergeCell ref="AZ14:BA14"/>
    <mergeCell ref="BB14:BC14"/>
    <mergeCell ref="BD14:BE14"/>
    <mergeCell ref="BF14:BG14"/>
    <mergeCell ref="V13:W13"/>
    <mergeCell ref="X13:Y13"/>
    <mergeCell ref="AA13:AB13"/>
    <mergeCell ref="AC13:AD13"/>
    <mergeCell ref="AF13:AG13"/>
    <mergeCell ref="AM13:AN13"/>
    <mergeCell ref="AP13:AQ13"/>
    <mergeCell ref="BB15:BC15"/>
    <mergeCell ref="BD15:BE15"/>
    <mergeCell ref="BF15:BG15"/>
    <mergeCell ref="S16:T16"/>
    <mergeCell ref="V16:W16"/>
    <mergeCell ref="AA16:AB16"/>
    <mergeCell ref="AF16:AG16"/>
    <mergeCell ref="AK16:AL16"/>
    <mergeCell ref="AM16:AN16"/>
    <mergeCell ref="AP16:AQ16"/>
    <mergeCell ref="AR16:AS16"/>
    <mergeCell ref="BB16:BC16"/>
    <mergeCell ref="BD16:BE16"/>
    <mergeCell ref="BF16:BG16"/>
    <mergeCell ref="S15:T15"/>
    <mergeCell ref="V15:W15"/>
    <mergeCell ref="AA15:AB15"/>
    <mergeCell ref="AF15:AG15"/>
    <mergeCell ref="AH15:AI15"/>
    <mergeCell ref="AK15:AL15"/>
    <mergeCell ref="AP15:AQ15"/>
    <mergeCell ref="AW15:AX15"/>
    <mergeCell ref="AZ15:BA15"/>
    <mergeCell ref="AU16:AV16"/>
    <mergeCell ref="AW17:BA17"/>
    <mergeCell ref="BB17:BC17"/>
    <mergeCell ref="BD17:BE17"/>
    <mergeCell ref="A19:R19"/>
    <mergeCell ref="S19:T19"/>
    <mergeCell ref="BA19:BB19"/>
    <mergeCell ref="BC19:BD19"/>
    <mergeCell ref="S20:T20"/>
    <mergeCell ref="AW20:AX20"/>
    <mergeCell ref="BA20:BB20"/>
    <mergeCell ref="BC20:BD20"/>
    <mergeCell ref="W19:X19"/>
    <mergeCell ref="Y19:Z19"/>
    <mergeCell ref="AA19:AB19"/>
    <mergeCell ref="AC19:AD19"/>
    <mergeCell ref="AW19:AX19"/>
    <mergeCell ref="AY19:AZ19"/>
    <mergeCell ref="U18:AF18"/>
    <mergeCell ref="U19:V19"/>
    <mergeCell ref="AQ19:AR19"/>
    <mergeCell ref="AS19:AT19"/>
    <mergeCell ref="AU20:AV20"/>
    <mergeCell ref="AI19:AJ19"/>
    <mergeCell ref="AK19:AL19"/>
    <mergeCell ref="AS21:AT21"/>
    <mergeCell ref="AU21:AV21"/>
    <mergeCell ref="AW21:AX21"/>
    <mergeCell ref="AY21:AZ21"/>
    <mergeCell ref="BA21:BB21"/>
    <mergeCell ref="BC21:BD21"/>
    <mergeCell ref="S22:T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S21:T21"/>
    <mergeCell ref="U21:V21"/>
    <mergeCell ref="W21:X21"/>
    <mergeCell ref="Y21:Z21"/>
    <mergeCell ref="AA21:AB21"/>
    <mergeCell ref="AC21:AD21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S24:T24"/>
    <mergeCell ref="AS24:AT24"/>
    <mergeCell ref="AU24:AV24"/>
    <mergeCell ref="AW24:AX24"/>
    <mergeCell ref="AY24:AZ24"/>
    <mergeCell ref="BA24:BB24"/>
    <mergeCell ref="BC24:BD24"/>
    <mergeCell ref="S23:T23"/>
    <mergeCell ref="U23:V23"/>
    <mergeCell ref="W23:X23"/>
    <mergeCell ref="AC23:AD23"/>
    <mergeCell ref="AE23:AF23"/>
    <mergeCell ref="AG23:AH23"/>
    <mergeCell ref="AI23:AJ23"/>
    <mergeCell ref="AK23:AL23"/>
    <mergeCell ref="AM23:AN23"/>
    <mergeCell ref="S25:T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U24:V24"/>
    <mergeCell ref="W24:X24"/>
    <mergeCell ref="Y24:Z24"/>
    <mergeCell ref="AA24:AB24"/>
    <mergeCell ref="AC24:AD24"/>
    <mergeCell ref="AE24:AF24"/>
    <mergeCell ref="AG24:AH24"/>
    <mergeCell ref="AR40:AV40"/>
    <mergeCell ref="AW40:BA40"/>
    <mergeCell ref="AO27:AP27"/>
    <mergeCell ref="AQ27:AR27"/>
    <mergeCell ref="AS27:AT27"/>
    <mergeCell ref="AU27:AV27"/>
    <mergeCell ref="AR33:AV33"/>
    <mergeCell ref="AW33:BA33"/>
    <mergeCell ref="BA26:BB26"/>
    <mergeCell ref="AI24:AJ24"/>
    <mergeCell ref="AK24:AL24"/>
    <mergeCell ref="AM27:AN27"/>
    <mergeCell ref="AW27:AX27"/>
    <mergeCell ref="AY27:AZ27"/>
    <mergeCell ref="BA27:BB27"/>
    <mergeCell ref="S26:T26"/>
    <mergeCell ref="AQ26:AR26"/>
    <mergeCell ref="AS26:AT26"/>
    <mergeCell ref="AU26:AV26"/>
    <mergeCell ref="AY26:AZ26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W26:AX26"/>
    <mergeCell ref="S27:T27"/>
    <mergeCell ref="A42:C42"/>
    <mergeCell ref="D42:H42"/>
    <mergeCell ref="I42:W42"/>
    <mergeCell ref="Y42:AC42"/>
    <mergeCell ref="AD42:AQ42"/>
    <mergeCell ref="AR42:AS42"/>
    <mergeCell ref="AU42:AV42"/>
    <mergeCell ref="AW42:AX42"/>
    <mergeCell ref="AZ42:BA42"/>
    <mergeCell ref="AR45:AV45"/>
    <mergeCell ref="AW45:BA45"/>
    <mergeCell ref="A46:C46"/>
    <mergeCell ref="D46:H46"/>
    <mergeCell ref="I46:W46"/>
    <mergeCell ref="Y46:AC46"/>
    <mergeCell ref="AD46:AQ46"/>
    <mergeCell ref="AR46:AS46"/>
    <mergeCell ref="AU46:AV46"/>
    <mergeCell ref="AW46:AX46"/>
    <mergeCell ref="AZ46:BA46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</sheetPr>
  <dimension ref="A1:BA38"/>
  <sheetViews>
    <sheetView showGridLines="0" topLeftCell="A8" workbookViewId="0" xr3:uid="{958C4451-9541-5A59-BF78-D2F731DF1C81}">
      <selection activeCell="BF23" sqref="BF23"/>
    </sheetView>
  </sheetViews>
  <sheetFormatPr defaultRowHeight="12.75"/>
  <cols>
    <col min="1" max="1" width="3" customWidth="1"/>
    <col min="2" max="53" width="1.7109375" customWidth="1"/>
  </cols>
  <sheetData>
    <row r="1" spans="1:53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</row>
    <row r="2" spans="1:53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</row>
    <row r="3" spans="1:53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</row>
    <row r="4" spans="1:53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</row>
    <row r="5" spans="1:53" ht="8.25" customHeight="1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</row>
    <row r="6" spans="1:53" ht="8.2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</row>
    <row r="7" spans="1:53" ht="21.75" customHeight="1">
      <c r="A7" s="243" t="s">
        <v>5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</row>
    <row r="8" spans="1:53" ht="21.75" customHeight="1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</row>
    <row r="9" spans="1:53" ht="18.75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" t="s">
        <v>44</v>
      </c>
      <c r="AC9" s="2"/>
      <c r="AD9" s="2"/>
      <c r="AE9" s="2"/>
      <c r="AF9" s="2"/>
      <c r="AG9" s="16"/>
      <c r="AH9" s="16"/>
      <c r="AI9" s="16"/>
      <c r="AJ9" s="16"/>
      <c r="AK9" s="16"/>
      <c r="AL9" s="16"/>
      <c r="AM9" s="2"/>
      <c r="AN9" s="2"/>
      <c r="AO9" s="31"/>
      <c r="AP9" s="2"/>
      <c r="AQ9" s="2"/>
      <c r="AR9" s="16"/>
      <c r="AS9" s="2"/>
      <c r="AT9" s="31"/>
      <c r="AU9" s="2"/>
      <c r="AV9" s="2"/>
      <c r="AW9" s="31"/>
      <c r="AX9" s="2"/>
      <c r="AY9" s="2"/>
      <c r="AZ9" s="2"/>
      <c r="BA9" s="2"/>
    </row>
    <row r="10" spans="1:53" ht="19.5" thickBo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6"/>
      <c r="AC10" s="2"/>
      <c r="AD10" s="2"/>
      <c r="AE10" s="2"/>
      <c r="AF10" s="2"/>
      <c r="AG10" s="16"/>
      <c r="AH10" s="16"/>
      <c r="AI10" s="16"/>
      <c r="AJ10" s="16"/>
      <c r="AK10" s="16"/>
      <c r="AL10" s="16"/>
      <c r="AM10" s="2"/>
      <c r="AN10" s="2"/>
      <c r="AO10" s="31"/>
      <c r="AP10" s="2"/>
      <c r="AQ10" s="2"/>
      <c r="AR10" s="16"/>
      <c r="AS10" s="2"/>
      <c r="AT10" s="31"/>
      <c r="AU10" s="2"/>
      <c r="AV10" s="2"/>
      <c r="AW10" s="31"/>
      <c r="AX10" s="2"/>
      <c r="AY10" s="2"/>
      <c r="AZ10" s="2"/>
      <c r="BA10" s="2"/>
    </row>
    <row r="11" spans="1:53" s="2" customFormat="1" ht="14.25" thickTop="1" thickBot="1">
      <c r="A11" s="245" t="s">
        <v>8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7"/>
      <c r="S11" s="4">
        <v>1</v>
      </c>
      <c r="T11" s="5"/>
      <c r="U11" s="5"/>
      <c r="V11" s="5"/>
      <c r="W11" s="5"/>
      <c r="X11" s="6">
        <v>2</v>
      </c>
      <c r="Y11" s="5"/>
      <c r="Z11" s="5"/>
      <c r="AA11" s="5"/>
      <c r="AB11" s="5"/>
      <c r="AC11" s="6">
        <v>3</v>
      </c>
      <c r="AD11" s="5"/>
      <c r="AE11" s="5"/>
      <c r="AF11" s="5"/>
      <c r="AG11" s="5"/>
      <c r="AH11" s="6">
        <v>4</v>
      </c>
      <c r="AI11" s="5"/>
      <c r="AJ11" s="5"/>
      <c r="AK11" s="5"/>
      <c r="AL11" s="5"/>
      <c r="AM11" s="6">
        <v>5</v>
      </c>
      <c r="AN11" s="5"/>
      <c r="AO11" s="5"/>
      <c r="AP11" s="5"/>
      <c r="AQ11" s="8"/>
      <c r="AR11" s="248" t="s">
        <v>9</v>
      </c>
      <c r="AS11" s="249"/>
      <c r="AT11" s="248" t="s">
        <v>10</v>
      </c>
      <c r="AU11" s="249"/>
      <c r="AV11" s="248" t="s">
        <v>11</v>
      </c>
      <c r="AW11" s="249"/>
      <c r="AX11" s="210"/>
      <c r="AY11" s="250"/>
      <c r="AZ11" s="250"/>
    </row>
    <row r="12" spans="1:53" s="2" customFormat="1" ht="13.5" thickTop="1">
      <c r="A12" s="33">
        <v>1</v>
      </c>
      <c r="B12" s="251" t="s">
        <v>12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3"/>
      <c r="S12" s="98"/>
      <c r="T12" s="99"/>
      <c r="U12" s="99"/>
      <c r="V12" s="99"/>
      <c r="W12" s="99"/>
      <c r="X12" s="254">
        <v>5</v>
      </c>
      <c r="Y12" s="255"/>
      <c r="Z12" s="205" t="s">
        <v>13</v>
      </c>
      <c r="AA12" s="255">
        <v>2</v>
      </c>
      <c r="AB12" s="256"/>
      <c r="AC12" s="270">
        <v>2</v>
      </c>
      <c r="AD12" s="271"/>
      <c r="AE12" s="204" t="s">
        <v>13</v>
      </c>
      <c r="AF12" s="271">
        <v>2</v>
      </c>
      <c r="AG12" s="375"/>
      <c r="AH12" s="270">
        <v>2</v>
      </c>
      <c r="AI12" s="271"/>
      <c r="AJ12" s="204" t="s">
        <v>13</v>
      </c>
      <c r="AK12" s="271">
        <v>2</v>
      </c>
      <c r="AL12" s="375"/>
      <c r="AM12" s="257">
        <v>0</v>
      </c>
      <c r="AN12" s="258"/>
      <c r="AO12" s="140" t="s">
        <v>13</v>
      </c>
      <c r="AP12" s="258">
        <v>1</v>
      </c>
      <c r="AQ12" s="379"/>
      <c r="AR12" s="273">
        <f>SUM(D12+I12+N12+S12+X12+AC12+AH12+AM12)</f>
        <v>9</v>
      </c>
      <c r="AS12" s="274"/>
      <c r="AT12" s="273">
        <f>SUM(G12+L12+Q12+V12+AA12+AF12+AK12+AP12)</f>
        <v>7</v>
      </c>
      <c r="AU12" s="274"/>
      <c r="AV12" s="260">
        <v>5</v>
      </c>
      <c r="AW12" s="261"/>
      <c r="AX12" s="212"/>
      <c r="AY12" s="262"/>
      <c r="AZ12" s="262"/>
    </row>
    <row r="13" spans="1:53" s="2" customFormat="1">
      <c r="A13" s="34">
        <v>2</v>
      </c>
      <c r="B13" s="263" t="s">
        <v>45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1"/>
      <c r="S13" s="266">
        <v>2</v>
      </c>
      <c r="T13" s="267"/>
      <c r="U13" s="126" t="s">
        <v>13</v>
      </c>
      <c r="V13" s="267">
        <v>5</v>
      </c>
      <c r="W13" s="268"/>
      <c r="X13" s="42"/>
      <c r="Y13" s="43"/>
      <c r="Z13" s="43"/>
      <c r="AA13" s="43"/>
      <c r="AB13" s="43"/>
      <c r="AC13" s="376">
        <v>3</v>
      </c>
      <c r="AD13" s="377"/>
      <c r="AE13" s="96" t="s">
        <v>13</v>
      </c>
      <c r="AF13" s="377">
        <v>2</v>
      </c>
      <c r="AG13" s="378"/>
      <c r="AH13" s="285">
        <v>2</v>
      </c>
      <c r="AI13" s="283"/>
      <c r="AJ13" s="125" t="s">
        <v>13</v>
      </c>
      <c r="AK13" s="283">
        <v>0</v>
      </c>
      <c r="AL13" s="284"/>
      <c r="AM13" s="269">
        <v>1</v>
      </c>
      <c r="AN13" s="267"/>
      <c r="AO13" s="126" t="s">
        <v>13</v>
      </c>
      <c r="AP13" s="267">
        <v>5</v>
      </c>
      <c r="AQ13" s="275"/>
      <c r="AR13" s="276">
        <f>SUM(D13+I13+N13+S13+X13+AC13+AH13+AM13)</f>
        <v>8</v>
      </c>
      <c r="AS13" s="277"/>
      <c r="AT13" s="276">
        <f>SUM(G13+L13+Q13+V13+AA13+AF13+AK13+AP13)</f>
        <v>12</v>
      </c>
      <c r="AU13" s="277"/>
      <c r="AV13" s="278">
        <v>6</v>
      </c>
      <c r="AW13" s="279"/>
      <c r="AX13" s="212"/>
      <c r="AY13" s="262"/>
      <c r="AZ13" s="262"/>
    </row>
    <row r="14" spans="1:53" s="2" customFormat="1">
      <c r="A14" s="34">
        <v>3</v>
      </c>
      <c r="B14" s="263" t="s">
        <v>46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1"/>
      <c r="S14" s="380">
        <v>2</v>
      </c>
      <c r="T14" s="377"/>
      <c r="U14" s="96" t="s">
        <v>13</v>
      </c>
      <c r="V14" s="377">
        <v>2</v>
      </c>
      <c r="W14" s="378"/>
      <c r="X14" s="269">
        <v>2</v>
      </c>
      <c r="Y14" s="267"/>
      <c r="Z14" s="126" t="s">
        <v>13</v>
      </c>
      <c r="AA14" s="267">
        <v>3</v>
      </c>
      <c r="AB14" s="268"/>
      <c r="AC14" s="42"/>
      <c r="AD14" s="43"/>
      <c r="AE14" s="43"/>
      <c r="AF14" s="43"/>
      <c r="AG14" s="43"/>
      <c r="AH14" s="269">
        <v>0</v>
      </c>
      <c r="AI14" s="267"/>
      <c r="AJ14" s="126" t="s">
        <v>13</v>
      </c>
      <c r="AK14" s="267">
        <v>2</v>
      </c>
      <c r="AL14" s="268"/>
      <c r="AM14" s="269">
        <v>0</v>
      </c>
      <c r="AN14" s="267"/>
      <c r="AO14" s="126" t="s">
        <v>13</v>
      </c>
      <c r="AP14" s="267">
        <v>4</v>
      </c>
      <c r="AQ14" s="275"/>
      <c r="AR14" s="276">
        <f>SUM(D14+I14+N14+S14+X14+AC14+AH14+AM14)</f>
        <v>4</v>
      </c>
      <c r="AS14" s="277"/>
      <c r="AT14" s="276">
        <f>SUM(G14+L14+Q14+V14+AA14+AF14+AK14+AP14)</f>
        <v>11</v>
      </c>
      <c r="AU14" s="277"/>
      <c r="AV14" s="278">
        <v>1</v>
      </c>
      <c r="AW14" s="279"/>
      <c r="AX14" s="212"/>
      <c r="AY14" s="262"/>
      <c r="AZ14" s="262"/>
    </row>
    <row r="15" spans="1:53" s="2" customFormat="1">
      <c r="A15" s="34">
        <v>4</v>
      </c>
      <c r="B15" s="263" t="s">
        <v>14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5"/>
      <c r="S15" s="380">
        <v>2</v>
      </c>
      <c r="T15" s="377"/>
      <c r="U15" s="96" t="s">
        <v>13</v>
      </c>
      <c r="V15" s="377">
        <v>2</v>
      </c>
      <c r="W15" s="378"/>
      <c r="X15" s="269">
        <v>0</v>
      </c>
      <c r="Y15" s="267"/>
      <c r="Z15" s="126" t="s">
        <v>13</v>
      </c>
      <c r="AA15" s="267">
        <v>2</v>
      </c>
      <c r="AB15" s="268"/>
      <c r="AC15" s="285">
        <v>2</v>
      </c>
      <c r="AD15" s="283"/>
      <c r="AE15" s="125" t="s">
        <v>13</v>
      </c>
      <c r="AF15" s="283">
        <v>0</v>
      </c>
      <c r="AG15" s="284"/>
      <c r="AH15" s="42"/>
      <c r="AI15" s="43"/>
      <c r="AJ15" s="43"/>
      <c r="AK15" s="43"/>
      <c r="AL15" s="43"/>
      <c r="AM15" s="376">
        <v>1</v>
      </c>
      <c r="AN15" s="377"/>
      <c r="AO15" s="96" t="s">
        <v>17</v>
      </c>
      <c r="AP15" s="377">
        <v>1</v>
      </c>
      <c r="AQ15" s="382"/>
      <c r="AR15" s="276">
        <f>SUM(D15+I15+N15+S15+X15+AC15+AH15+AM15)</f>
        <v>5</v>
      </c>
      <c r="AS15" s="277"/>
      <c r="AT15" s="276">
        <f>SUM(G15+L15+Q15+V15+AA15+AF15+AK15+AP15)</f>
        <v>5</v>
      </c>
      <c r="AU15" s="277"/>
      <c r="AV15" s="278">
        <v>5</v>
      </c>
      <c r="AW15" s="279"/>
      <c r="AX15" s="212"/>
      <c r="AY15" s="262"/>
      <c r="AZ15" s="262"/>
    </row>
    <row r="16" spans="1:53" s="2" customFormat="1" ht="13.5" thickBot="1">
      <c r="A16" s="53">
        <v>5</v>
      </c>
      <c r="B16" s="305" t="s">
        <v>16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7"/>
      <c r="S16" s="383">
        <v>1</v>
      </c>
      <c r="T16" s="312"/>
      <c r="U16" s="132" t="s">
        <v>13</v>
      </c>
      <c r="V16" s="312">
        <v>0</v>
      </c>
      <c r="W16" s="313"/>
      <c r="X16" s="311">
        <v>5</v>
      </c>
      <c r="Y16" s="312"/>
      <c r="Z16" s="132" t="s">
        <v>13</v>
      </c>
      <c r="AA16" s="312">
        <v>1</v>
      </c>
      <c r="AB16" s="313"/>
      <c r="AC16" s="311">
        <v>4</v>
      </c>
      <c r="AD16" s="312"/>
      <c r="AE16" s="132" t="s">
        <v>13</v>
      </c>
      <c r="AF16" s="312">
        <v>0</v>
      </c>
      <c r="AG16" s="313"/>
      <c r="AH16" s="381">
        <v>1</v>
      </c>
      <c r="AI16" s="309"/>
      <c r="AJ16" s="104" t="s">
        <v>13</v>
      </c>
      <c r="AK16" s="309">
        <v>1</v>
      </c>
      <c r="AL16" s="310"/>
      <c r="AM16" s="44"/>
      <c r="AN16" s="45"/>
      <c r="AO16" s="45"/>
      <c r="AP16" s="45"/>
      <c r="AQ16" s="46"/>
      <c r="AR16" s="291">
        <f>SUM(D16+I16+N16+S16+X16+AC16+AH16+AM16)</f>
        <v>11</v>
      </c>
      <c r="AS16" s="292"/>
      <c r="AT16" s="291">
        <f>SUM(G16+L16+Q16+V16+AA16+AF16+AK16+AP16)</f>
        <v>2</v>
      </c>
      <c r="AU16" s="292"/>
      <c r="AV16" s="297">
        <v>10</v>
      </c>
      <c r="AW16" s="298"/>
      <c r="AX16" s="212"/>
      <c r="AY16" s="262"/>
      <c r="AZ16" s="262"/>
    </row>
    <row r="17" spans="1:53" s="2" customFormat="1" ht="14.25" thickTop="1" thickBot="1">
      <c r="A17" s="9"/>
      <c r="N17" s="10"/>
      <c r="S17" s="10"/>
      <c r="X17" s="10"/>
      <c r="AC17" s="10"/>
      <c r="AH17" s="10"/>
      <c r="AM17" s="300" t="s">
        <v>19</v>
      </c>
      <c r="AN17" s="301"/>
      <c r="AO17" s="301"/>
      <c r="AP17" s="301"/>
      <c r="AQ17" s="302"/>
      <c r="AR17" s="303">
        <f>SUM(AR12:AR16)</f>
        <v>37</v>
      </c>
      <c r="AS17" s="304"/>
      <c r="AT17" s="303">
        <f>SUM(AT12:AT16)</f>
        <v>37</v>
      </c>
      <c r="AU17" s="304"/>
      <c r="AV17" s="71"/>
      <c r="AW17" s="72"/>
      <c r="AX17" s="211"/>
      <c r="AY17" s="287"/>
      <c r="AZ17" s="287"/>
    </row>
    <row r="18" spans="1:53" s="2" customFormat="1" ht="14.25" customHeight="1" thickTop="1" thickBo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93" t="s">
        <v>20</v>
      </c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3" s="2" customFormat="1" ht="14.25" thickTop="1" thickBot="1">
      <c r="A19" s="245" t="s">
        <v>8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7"/>
      <c r="S19" s="294">
        <v>1</v>
      </c>
      <c r="T19" s="295"/>
      <c r="U19" s="296">
        <v>2</v>
      </c>
      <c r="V19" s="295"/>
      <c r="W19" s="296">
        <v>3</v>
      </c>
      <c r="X19" s="295"/>
      <c r="Y19" s="296">
        <v>4</v>
      </c>
      <c r="Z19" s="295"/>
      <c r="AA19" s="296">
        <v>5</v>
      </c>
      <c r="AB19" s="295"/>
      <c r="AC19" s="296">
        <v>6</v>
      </c>
      <c r="AD19" s="295"/>
      <c r="AE19" s="296">
        <v>7</v>
      </c>
      <c r="AF19" s="295"/>
      <c r="AG19" s="296">
        <v>8</v>
      </c>
      <c r="AH19" s="295"/>
      <c r="AI19" s="296">
        <v>9</v>
      </c>
      <c r="AJ19" s="295"/>
      <c r="AK19" s="296">
        <v>10</v>
      </c>
      <c r="AL19" s="295"/>
      <c r="AM19" s="296">
        <v>11</v>
      </c>
      <c r="AN19" s="295"/>
      <c r="AO19" s="296">
        <v>12</v>
      </c>
      <c r="AP19" s="316"/>
      <c r="AQ19" s="299"/>
      <c r="AR19" s="299"/>
      <c r="AS19" s="299"/>
      <c r="AT19" s="299"/>
      <c r="AU19" s="299"/>
      <c r="AV19" s="299"/>
      <c r="AW19" s="250"/>
      <c r="AX19" s="250"/>
      <c r="AY19" s="299"/>
      <c r="AZ19" s="299"/>
    </row>
    <row r="20" spans="1:53" s="2" customFormat="1" ht="13.5" thickTop="1">
      <c r="A20" s="33">
        <v>1</v>
      </c>
      <c r="B20" s="251" t="s">
        <v>12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3"/>
      <c r="S20" s="314" t="s">
        <v>21</v>
      </c>
      <c r="T20" s="315"/>
      <c r="U20" s="315" t="s">
        <v>21</v>
      </c>
      <c r="V20" s="315"/>
      <c r="W20" s="315" t="s">
        <v>21</v>
      </c>
      <c r="X20" s="315"/>
      <c r="Y20" s="315" t="s">
        <v>21</v>
      </c>
      <c r="Z20" s="315"/>
      <c r="AA20" s="315" t="s">
        <v>21</v>
      </c>
      <c r="AB20" s="315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9"/>
      <c r="AQ20" s="320"/>
      <c r="AR20" s="320"/>
      <c r="AS20" s="320"/>
      <c r="AT20" s="320"/>
      <c r="AU20" s="320"/>
      <c r="AV20" s="320"/>
      <c r="AW20" s="321"/>
      <c r="AX20" s="321"/>
      <c r="AY20" s="317"/>
      <c r="AZ20" s="317"/>
    </row>
    <row r="21" spans="1:53" s="2" customFormat="1">
      <c r="A21" s="34">
        <v>2</v>
      </c>
      <c r="B21" s="263" t="s">
        <v>45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1"/>
      <c r="S21" s="325" t="s">
        <v>21</v>
      </c>
      <c r="T21" s="326"/>
      <c r="U21" s="327" t="s">
        <v>21</v>
      </c>
      <c r="V21" s="326"/>
      <c r="W21" s="327" t="s">
        <v>21</v>
      </c>
      <c r="X21" s="326"/>
      <c r="Y21" s="327" t="s">
        <v>21</v>
      </c>
      <c r="Z21" s="326"/>
      <c r="AA21" s="327" t="s">
        <v>21</v>
      </c>
      <c r="AB21" s="326"/>
      <c r="AC21" s="327" t="s">
        <v>21</v>
      </c>
      <c r="AD21" s="326"/>
      <c r="AE21" s="324"/>
      <c r="AF21" s="323"/>
      <c r="AG21" s="324"/>
      <c r="AH21" s="323"/>
      <c r="AI21" s="324"/>
      <c r="AJ21" s="323"/>
      <c r="AK21" s="324"/>
      <c r="AL21" s="323"/>
      <c r="AM21" s="324"/>
      <c r="AN21" s="323"/>
      <c r="AO21" s="324"/>
      <c r="AP21" s="328"/>
      <c r="AQ21" s="320"/>
      <c r="AR21" s="320"/>
      <c r="AS21" s="320"/>
      <c r="AT21" s="320"/>
      <c r="AU21" s="320"/>
      <c r="AV21" s="320"/>
      <c r="AW21" s="321"/>
      <c r="AX21" s="321"/>
      <c r="AY21" s="320"/>
      <c r="AZ21" s="320"/>
    </row>
    <row r="22" spans="1:53" s="2" customFormat="1">
      <c r="A22" s="34">
        <v>3</v>
      </c>
      <c r="B22" s="263" t="s">
        <v>46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1"/>
      <c r="S22" s="325" t="s">
        <v>21</v>
      </c>
      <c r="T22" s="326"/>
      <c r="U22" s="324"/>
      <c r="V22" s="323"/>
      <c r="W22" s="324"/>
      <c r="X22" s="323"/>
      <c r="Y22" s="324"/>
      <c r="Z22" s="323"/>
      <c r="AA22" s="324"/>
      <c r="AB22" s="323"/>
      <c r="AC22" s="324"/>
      <c r="AD22" s="323"/>
      <c r="AE22" s="324"/>
      <c r="AF22" s="323"/>
      <c r="AG22" s="324"/>
      <c r="AH22" s="323"/>
      <c r="AI22" s="324"/>
      <c r="AJ22" s="323"/>
      <c r="AK22" s="324"/>
      <c r="AL22" s="323"/>
      <c r="AM22" s="324"/>
      <c r="AN22" s="323"/>
      <c r="AO22" s="324"/>
      <c r="AP22" s="328"/>
      <c r="AQ22" s="320"/>
      <c r="AR22" s="320"/>
      <c r="AS22" s="320"/>
      <c r="AT22" s="320"/>
      <c r="AU22" s="320"/>
      <c r="AV22" s="320"/>
      <c r="AW22" s="321"/>
      <c r="AX22" s="321"/>
      <c r="AY22" s="320"/>
      <c r="AZ22" s="320"/>
    </row>
    <row r="23" spans="1:53" s="2" customFormat="1">
      <c r="A23" s="34">
        <v>4</v>
      </c>
      <c r="B23" s="263" t="s">
        <v>14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5"/>
      <c r="S23" s="325" t="s">
        <v>21</v>
      </c>
      <c r="T23" s="326"/>
      <c r="U23" s="327" t="s">
        <v>21</v>
      </c>
      <c r="V23" s="326"/>
      <c r="W23" s="327" t="s">
        <v>21</v>
      </c>
      <c r="X23" s="326"/>
      <c r="Y23" s="327" t="s">
        <v>21</v>
      </c>
      <c r="Z23" s="326"/>
      <c r="AA23" s="327" t="s">
        <v>21</v>
      </c>
      <c r="AB23" s="326"/>
      <c r="AC23" s="324"/>
      <c r="AD23" s="323"/>
      <c r="AE23" s="324"/>
      <c r="AF23" s="323"/>
      <c r="AG23" s="324"/>
      <c r="AH23" s="323"/>
      <c r="AI23" s="324"/>
      <c r="AJ23" s="323"/>
      <c r="AK23" s="324"/>
      <c r="AL23" s="323"/>
      <c r="AM23" s="324"/>
      <c r="AN23" s="323"/>
      <c r="AO23" s="324"/>
      <c r="AP23" s="328"/>
      <c r="AQ23" s="320"/>
      <c r="AR23" s="320"/>
      <c r="AS23" s="320"/>
      <c r="AT23" s="320"/>
      <c r="AU23" s="320"/>
      <c r="AV23" s="320"/>
      <c r="AW23" s="321"/>
      <c r="AX23" s="321"/>
      <c r="AY23" s="320"/>
      <c r="AZ23" s="320"/>
    </row>
    <row r="24" spans="1:53" s="2" customFormat="1" ht="13.5" thickBot="1">
      <c r="A24" s="53">
        <v>5</v>
      </c>
      <c r="B24" s="305" t="s">
        <v>16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7"/>
      <c r="S24" s="330" t="s">
        <v>21</v>
      </c>
      <c r="T24" s="331"/>
      <c r="U24" s="332" t="s">
        <v>21</v>
      </c>
      <c r="V24" s="331"/>
      <c r="W24" s="332" t="s">
        <v>21</v>
      </c>
      <c r="X24" s="331"/>
      <c r="Y24" s="332" t="s">
        <v>21</v>
      </c>
      <c r="Z24" s="331"/>
      <c r="AA24" s="332" t="s">
        <v>21</v>
      </c>
      <c r="AB24" s="331"/>
      <c r="AC24" s="332" t="s">
        <v>21</v>
      </c>
      <c r="AD24" s="331"/>
      <c r="AE24" s="332" t="s">
        <v>21</v>
      </c>
      <c r="AF24" s="331"/>
      <c r="AG24" s="332" t="s">
        <v>21</v>
      </c>
      <c r="AH24" s="331"/>
      <c r="AI24" s="332" t="s">
        <v>21</v>
      </c>
      <c r="AJ24" s="331"/>
      <c r="AK24" s="332" t="s">
        <v>21</v>
      </c>
      <c r="AL24" s="331"/>
      <c r="AM24" s="333"/>
      <c r="AN24" s="334"/>
      <c r="AO24" s="333"/>
      <c r="AP24" s="335"/>
      <c r="AQ24" s="320"/>
      <c r="AR24" s="320"/>
      <c r="AS24" s="320"/>
      <c r="AT24" s="320"/>
      <c r="AU24" s="320"/>
      <c r="AV24" s="320"/>
      <c r="AW24" s="321"/>
      <c r="AX24" s="321"/>
      <c r="AY24" s="320"/>
      <c r="AZ24" s="320"/>
    </row>
    <row r="25" spans="1:53" s="2" customFormat="1" ht="14.25" thickTop="1" thickBot="1">
      <c r="A25" s="9"/>
      <c r="S25" s="294">
        <v>12</v>
      </c>
      <c r="T25" s="295"/>
      <c r="U25" s="296">
        <v>11</v>
      </c>
      <c r="V25" s="295"/>
      <c r="W25" s="296">
        <v>10</v>
      </c>
      <c r="X25" s="295"/>
      <c r="Y25" s="296">
        <v>9</v>
      </c>
      <c r="Z25" s="295"/>
      <c r="AA25" s="296">
        <v>8</v>
      </c>
      <c r="AB25" s="295"/>
      <c r="AC25" s="296">
        <v>7</v>
      </c>
      <c r="AD25" s="295"/>
      <c r="AE25" s="296">
        <v>6</v>
      </c>
      <c r="AF25" s="295"/>
      <c r="AG25" s="296">
        <v>5</v>
      </c>
      <c r="AH25" s="295"/>
      <c r="AI25" s="296">
        <v>4</v>
      </c>
      <c r="AJ25" s="295"/>
      <c r="AK25" s="296">
        <v>3</v>
      </c>
      <c r="AL25" s="295"/>
      <c r="AM25" s="296">
        <v>2</v>
      </c>
      <c r="AN25" s="295"/>
      <c r="AO25" s="296">
        <v>1</v>
      </c>
      <c r="AP25" s="316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</row>
    <row r="26" spans="1:53" ht="13.5" thickTop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73"/>
      <c r="AJ26" s="73"/>
      <c r="AK26" s="32" t="s">
        <v>23</v>
      </c>
      <c r="AL26" s="73"/>
      <c r="AM26" s="73"/>
      <c r="AN26" s="73"/>
      <c r="AO26" s="2"/>
      <c r="AP26" s="2"/>
      <c r="AQ26" s="55"/>
      <c r="AR26" s="2"/>
      <c r="AS26" s="2"/>
      <c r="AT26" s="2"/>
      <c r="AU26" s="2"/>
      <c r="AV26" s="2"/>
      <c r="AW26" s="55"/>
      <c r="AX26" s="2"/>
      <c r="AY26" s="2"/>
      <c r="AZ26" s="2"/>
    </row>
    <row r="27" spans="1:53" s="2" customFormat="1">
      <c r="A27" s="9"/>
      <c r="AI27" s="226"/>
      <c r="AJ27" s="226"/>
      <c r="AK27" s="74"/>
      <c r="AL27" s="226"/>
      <c r="AM27" s="226"/>
      <c r="AN27" s="226"/>
      <c r="AO27" s="226"/>
      <c r="AP27" s="226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1:53" ht="18.75">
      <c r="A28" s="15" t="s">
        <v>24</v>
      </c>
      <c r="AI28" s="3"/>
      <c r="AP28" s="3"/>
    </row>
    <row r="29" spans="1:53" ht="16.5">
      <c r="A29" s="17" t="s">
        <v>25</v>
      </c>
    </row>
    <row r="30" spans="1:53" ht="13.5" thickBot="1"/>
    <row r="31" spans="1:53" s="2" customFormat="1" ht="20.25" thickTop="1" thickBot="1">
      <c r="A31" s="15" t="s">
        <v>27</v>
      </c>
      <c r="AR31" s="245" t="s">
        <v>28</v>
      </c>
      <c r="AS31" s="246"/>
      <c r="AT31" s="246"/>
      <c r="AU31" s="246"/>
      <c r="AV31" s="247"/>
      <c r="AW31" s="245" t="s">
        <v>29</v>
      </c>
      <c r="AX31" s="246"/>
      <c r="AY31" s="246"/>
      <c r="AZ31" s="246"/>
      <c r="BA31" s="247"/>
    </row>
    <row r="32" spans="1:53" s="2" customFormat="1" ht="13.5" thickTop="1">
      <c r="A32" s="336" t="s">
        <v>30</v>
      </c>
      <c r="B32" s="337"/>
      <c r="C32" s="338"/>
      <c r="D32" s="339" t="s">
        <v>31</v>
      </c>
      <c r="E32" s="340"/>
      <c r="F32" s="340"/>
      <c r="G32" s="340"/>
      <c r="H32" s="341"/>
      <c r="I32" s="342" t="s">
        <v>37</v>
      </c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4"/>
      <c r="X32" s="18" t="s">
        <v>13</v>
      </c>
      <c r="Y32" s="339" t="s">
        <v>33</v>
      </c>
      <c r="Z32" s="340"/>
      <c r="AA32" s="340"/>
      <c r="AB32" s="340"/>
      <c r="AC32" s="341"/>
      <c r="AD32" s="342" t="s">
        <v>47</v>
      </c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5"/>
      <c r="AR32" s="346"/>
      <c r="AS32" s="347"/>
      <c r="AT32" s="19" t="s">
        <v>13</v>
      </c>
      <c r="AU32" s="347"/>
      <c r="AV32" s="348"/>
      <c r="AW32" s="346"/>
      <c r="AX32" s="347"/>
      <c r="AY32" s="10" t="s">
        <v>13</v>
      </c>
      <c r="AZ32" s="347"/>
      <c r="BA32" s="348"/>
    </row>
    <row r="33" spans="1:53" s="2" customFormat="1" ht="13.5" thickBot="1">
      <c r="A33" s="349" t="s">
        <v>35</v>
      </c>
      <c r="B33" s="350"/>
      <c r="C33" s="351"/>
      <c r="D33" s="352" t="s">
        <v>36</v>
      </c>
      <c r="E33" s="353"/>
      <c r="F33" s="353"/>
      <c r="G33" s="353"/>
      <c r="H33" s="354"/>
      <c r="I33" s="355" t="s">
        <v>48</v>
      </c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7"/>
      <c r="X33" s="21" t="s">
        <v>13</v>
      </c>
      <c r="Y33" s="352" t="s">
        <v>38</v>
      </c>
      <c r="Z33" s="353"/>
      <c r="AA33" s="353"/>
      <c r="AB33" s="353"/>
      <c r="AC33" s="354"/>
      <c r="AD33" s="355" t="s">
        <v>14</v>
      </c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8"/>
      <c r="AR33" s="359"/>
      <c r="AS33" s="360"/>
      <c r="AT33" s="22" t="s">
        <v>13</v>
      </c>
      <c r="AU33" s="360"/>
      <c r="AV33" s="361"/>
      <c r="AW33" s="359"/>
      <c r="AX33" s="360"/>
      <c r="AY33" s="23" t="s">
        <v>13</v>
      </c>
      <c r="AZ33" s="360"/>
      <c r="BA33" s="361"/>
    </row>
    <row r="34" spans="1:53" ht="13.5" thickTop="1"/>
    <row r="35" spans="1:53" ht="13.5" thickBot="1"/>
    <row r="36" spans="1:53" ht="20.25" thickTop="1" thickBot="1">
      <c r="A36" s="1" t="s">
        <v>40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45" t="s">
        <v>28</v>
      </c>
      <c r="AS36" s="246"/>
      <c r="AT36" s="246"/>
      <c r="AU36" s="246"/>
      <c r="AV36" s="247"/>
      <c r="AW36" s="245" t="s">
        <v>29</v>
      </c>
      <c r="AX36" s="246"/>
      <c r="AY36" s="246"/>
      <c r="AZ36" s="246"/>
      <c r="BA36" s="247"/>
    </row>
    <row r="37" spans="1:53" ht="14.25" thickTop="1" thickBot="1">
      <c r="A37" s="365" t="s">
        <v>41</v>
      </c>
      <c r="B37" s="366"/>
      <c r="C37" s="367"/>
      <c r="D37" s="368" t="s">
        <v>42</v>
      </c>
      <c r="E37" s="369"/>
      <c r="F37" s="369"/>
      <c r="G37" s="369"/>
      <c r="H37" s="370"/>
      <c r="I37" s="371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3"/>
      <c r="X37" s="24" t="s">
        <v>13</v>
      </c>
      <c r="Y37" s="368" t="s">
        <v>43</v>
      </c>
      <c r="Z37" s="369"/>
      <c r="AA37" s="369"/>
      <c r="AB37" s="369"/>
      <c r="AC37" s="370"/>
      <c r="AD37" s="371"/>
      <c r="AE37" s="372"/>
      <c r="AF37" s="372"/>
      <c r="AG37" s="372"/>
      <c r="AH37" s="372"/>
      <c r="AI37" s="372"/>
      <c r="AJ37" s="372"/>
      <c r="AK37" s="372"/>
      <c r="AL37" s="372"/>
      <c r="AM37" s="372"/>
      <c r="AN37" s="372"/>
      <c r="AO37" s="372"/>
      <c r="AP37" s="372"/>
      <c r="AQ37" s="374"/>
      <c r="AR37" s="362"/>
      <c r="AS37" s="363"/>
      <c r="AT37" s="25" t="s">
        <v>13</v>
      </c>
      <c r="AU37" s="363"/>
      <c r="AV37" s="364"/>
      <c r="AW37" s="362"/>
      <c r="AX37" s="363"/>
      <c r="AY37" s="22" t="s">
        <v>13</v>
      </c>
      <c r="AZ37" s="363"/>
      <c r="BA37" s="364"/>
    </row>
    <row r="38" spans="1:53" ht="13.5" thickTop="1"/>
  </sheetData>
  <sortState ref="B12:R16">
    <sortCondition ref="B12"/>
  </sortState>
  <mergeCells count="237">
    <mergeCell ref="AU37:AV37"/>
    <mergeCell ref="AW37:AX37"/>
    <mergeCell ref="AZ37:BA37"/>
    <mergeCell ref="AW33:AX33"/>
    <mergeCell ref="AZ33:BA33"/>
    <mergeCell ref="AR36:AV36"/>
    <mergeCell ref="AW36:BA36"/>
    <mergeCell ref="A37:C37"/>
    <mergeCell ref="D37:H37"/>
    <mergeCell ref="I37:W37"/>
    <mergeCell ref="Y37:AC37"/>
    <mergeCell ref="AD37:AQ37"/>
    <mergeCell ref="AR37:AS37"/>
    <mergeCell ref="A33:C33"/>
    <mergeCell ref="D33:H33"/>
    <mergeCell ref="I33:W33"/>
    <mergeCell ref="Y33:AC33"/>
    <mergeCell ref="AD33:AQ33"/>
    <mergeCell ref="AR33:AS33"/>
    <mergeCell ref="AU33:AV33"/>
    <mergeCell ref="A32:C32"/>
    <mergeCell ref="D32:H32"/>
    <mergeCell ref="I32:W32"/>
    <mergeCell ref="Y32:AC32"/>
    <mergeCell ref="AD32:AQ32"/>
    <mergeCell ref="AR32:AS32"/>
    <mergeCell ref="AR31:AV31"/>
    <mergeCell ref="AW31:BA31"/>
    <mergeCell ref="AG25:AH25"/>
    <mergeCell ref="AI25:AJ25"/>
    <mergeCell ref="AK25:AL25"/>
    <mergeCell ref="AM25:AN25"/>
    <mergeCell ref="AO25:AP25"/>
    <mergeCell ref="AQ25:AR25"/>
    <mergeCell ref="AU32:AV32"/>
    <mergeCell ref="AW32:AX32"/>
    <mergeCell ref="AZ32:BA32"/>
    <mergeCell ref="AY24:AZ24"/>
    <mergeCell ref="S25:T25"/>
    <mergeCell ref="U25:V25"/>
    <mergeCell ref="W25:X25"/>
    <mergeCell ref="Y25:Z25"/>
    <mergeCell ref="AA25:AB25"/>
    <mergeCell ref="AC25:AD25"/>
    <mergeCell ref="AE25:AF25"/>
    <mergeCell ref="AI24:AJ24"/>
    <mergeCell ref="AK24:AL24"/>
    <mergeCell ref="AM24:AN24"/>
    <mergeCell ref="AO24:AP24"/>
    <mergeCell ref="AQ24:AR24"/>
    <mergeCell ref="AS24:AT24"/>
    <mergeCell ref="AS25:AT25"/>
    <mergeCell ref="AU25:AV25"/>
    <mergeCell ref="AW25:AX25"/>
    <mergeCell ref="AY25:AZ25"/>
    <mergeCell ref="AY23:AZ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AU24:AV24"/>
    <mergeCell ref="AW24:AX24"/>
    <mergeCell ref="B23:R23"/>
    <mergeCell ref="S23:T23"/>
    <mergeCell ref="U23:V23"/>
    <mergeCell ref="W23:X23"/>
    <mergeCell ref="Y23:Z23"/>
    <mergeCell ref="AE22:AF22"/>
    <mergeCell ref="AG22:AH22"/>
    <mergeCell ref="AI22:AJ22"/>
    <mergeCell ref="AK22:AL22"/>
    <mergeCell ref="AK20:AL20"/>
    <mergeCell ref="AU21:AV21"/>
    <mergeCell ref="AW21:AX21"/>
    <mergeCell ref="AY21:AZ21"/>
    <mergeCell ref="B22:R22"/>
    <mergeCell ref="S22:T22"/>
    <mergeCell ref="U22:V22"/>
    <mergeCell ref="W22:X22"/>
    <mergeCell ref="Y22:Z22"/>
    <mergeCell ref="AA22:AB22"/>
    <mergeCell ref="AC22:AD22"/>
    <mergeCell ref="AI21:AJ21"/>
    <mergeCell ref="AK21:AL21"/>
    <mergeCell ref="AM21:AN21"/>
    <mergeCell ref="AO21:AP21"/>
    <mergeCell ref="AQ21:AR21"/>
    <mergeCell ref="AS21:AT21"/>
    <mergeCell ref="AQ22:AR22"/>
    <mergeCell ref="AS22:AT22"/>
    <mergeCell ref="AU22:AV22"/>
    <mergeCell ref="AW22:AX22"/>
    <mergeCell ref="AY22:AZ22"/>
    <mergeCell ref="AM22:AN22"/>
    <mergeCell ref="AO22:AP22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Y19:AZ19"/>
    <mergeCell ref="B20:R20"/>
    <mergeCell ref="S20:T20"/>
    <mergeCell ref="U20:V20"/>
    <mergeCell ref="W20:X20"/>
    <mergeCell ref="Y20:Z20"/>
    <mergeCell ref="AE19:AF19"/>
    <mergeCell ref="AG19:AH19"/>
    <mergeCell ref="AI19:AJ19"/>
    <mergeCell ref="AK19:AL19"/>
    <mergeCell ref="AM19:AN19"/>
    <mergeCell ref="AO19:AP19"/>
    <mergeCell ref="AY20:AZ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S18:AD18"/>
    <mergeCell ref="A19:R19"/>
    <mergeCell ref="S19:T19"/>
    <mergeCell ref="U19:V19"/>
    <mergeCell ref="W19:X19"/>
    <mergeCell ref="Y19:Z19"/>
    <mergeCell ref="AA19:AB19"/>
    <mergeCell ref="AC19:AD19"/>
    <mergeCell ref="AV16:AW16"/>
    <mergeCell ref="AQ19:AR19"/>
    <mergeCell ref="AS19:AT19"/>
    <mergeCell ref="AU19:AV19"/>
    <mergeCell ref="AW19:AX19"/>
    <mergeCell ref="AM17:AQ17"/>
    <mergeCell ref="AR17:AS17"/>
    <mergeCell ref="AT17:AU17"/>
    <mergeCell ref="B16:R16"/>
    <mergeCell ref="S16:T16"/>
    <mergeCell ref="V16:W16"/>
    <mergeCell ref="X16:Y16"/>
    <mergeCell ref="AA16:AB16"/>
    <mergeCell ref="AY17:AZ17"/>
    <mergeCell ref="AC16:AD16"/>
    <mergeCell ref="AF16:AG16"/>
    <mergeCell ref="AH16:AI16"/>
    <mergeCell ref="AK16:AL16"/>
    <mergeCell ref="AR16:AS16"/>
    <mergeCell ref="AT16:AU16"/>
    <mergeCell ref="AP15:AQ15"/>
    <mergeCell ref="AR15:AS15"/>
    <mergeCell ref="AT15:AU15"/>
    <mergeCell ref="AV15:AW15"/>
    <mergeCell ref="AY15:AZ15"/>
    <mergeCell ref="AY16:AZ16"/>
    <mergeCell ref="B15:R15"/>
    <mergeCell ref="S15:T15"/>
    <mergeCell ref="V15:W15"/>
    <mergeCell ref="X15:Y15"/>
    <mergeCell ref="AA15:AB15"/>
    <mergeCell ref="AC15:AD15"/>
    <mergeCell ref="AF15:AG15"/>
    <mergeCell ref="AM15:AN15"/>
    <mergeCell ref="AH14:AI14"/>
    <mergeCell ref="AK14:AL14"/>
    <mergeCell ref="AM14:AN14"/>
    <mergeCell ref="AV13:AW13"/>
    <mergeCell ref="AY13:AZ13"/>
    <mergeCell ref="B14:R14"/>
    <mergeCell ref="S14:T14"/>
    <mergeCell ref="V14:W14"/>
    <mergeCell ref="X14:Y14"/>
    <mergeCell ref="AA14:AB14"/>
    <mergeCell ref="AV14:AW14"/>
    <mergeCell ref="AY14:AZ14"/>
    <mergeCell ref="AP14:AQ14"/>
    <mergeCell ref="AR14:AS14"/>
    <mergeCell ref="AT14:AU14"/>
    <mergeCell ref="B12:R12"/>
    <mergeCell ref="X12:Y12"/>
    <mergeCell ref="AA12:AB12"/>
    <mergeCell ref="AC12:AD12"/>
    <mergeCell ref="AF12:AG12"/>
    <mergeCell ref="AV12:AW12"/>
    <mergeCell ref="AY12:AZ12"/>
    <mergeCell ref="B13:R13"/>
    <mergeCell ref="S13:T13"/>
    <mergeCell ref="V13:W13"/>
    <mergeCell ref="AC13:AD13"/>
    <mergeCell ref="AF13:AG13"/>
    <mergeCell ref="AH13:AI13"/>
    <mergeCell ref="AK13:AL13"/>
    <mergeCell ref="AM13:AN13"/>
    <mergeCell ref="AH12:AI12"/>
    <mergeCell ref="AK12:AL12"/>
    <mergeCell ref="AM12:AN12"/>
    <mergeCell ref="AP12:AQ12"/>
    <mergeCell ref="AR12:AS12"/>
    <mergeCell ref="AT12:AU12"/>
    <mergeCell ref="AP13:AQ13"/>
    <mergeCell ref="AR13:AS13"/>
    <mergeCell ref="AT13:AU13"/>
    <mergeCell ref="A1:BA1"/>
    <mergeCell ref="A2:BA2"/>
    <mergeCell ref="A3:BA3"/>
    <mergeCell ref="A4:BA4"/>
    <mergeCell ref="A5:BA5"/>
    <mergeCell ref="A7:BA7"/>
    <mergeCell ref="A11:R11"/>
    <mergeCell ref="AR11:AS11"/>
    <mergeCell ref="AT11:AU11"/>
    <mergeCell ref="AV11:AW11"/>
    <mergeCell ref="AY11:AZ11"/>
  </mergeCells>
  <printOptions horizontalCentered="1"/>
  <pageMargins left="0.39370078740157483" right="0.39370078740157483" top="0.19685039370078741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10">
    <tabColor rgb="FFFFC000"/>
  </sheetPr>
  <dimension ref="A1:BD34"/>
  <sheetViews>
    <sheetView showGridLines="0" topLeftCell="A7" workbookViewId="0" xr3:uid="{34904945-5288-588E-9F07-34343C13E9F2}">
      <selection activeCell="BG19" sqref="BG19"/>
    </sheetView>
  </sheetViews>
  <sheetFormatPr defaultRowHeight="12.75"/>
  <cols>
    <col min="1" max="1" width="3" customWidth="1"/>
    <col min="2" max="14" width="1.7109375" customWidth="1"/>
    <col min="15" max="15" width="1.7109375" hidden="1" customWidth="1"/>
    <col min="16" max="16" width="1.5703125" hidden="1" customWidth="1"/>
    <col min="17" max="18" width="1.7109375" hidden="1" customWidth="1"/>
    <col min="19" max="56" width="1.7109375" customWidth="1"/>
  </cols>
  <sheetData>
    <row r="1" spans="1:56" ht="19.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1"/>
      <c r="AU1" s="631"/>
      <c r="AV1" s="631"/>
      <c r="AW1" s="631"/>
      <c r="AX1" s="631"/>
      <c r="AY1" s="631"/>
      <c r="AZ1" s="631"/>
      <c r="BA1" s="631"/>
      <c r="BB1" s="631"/>
      <c r="BC1" s="631"/>
      <c r="BD1" s="631"/>
    </row>
    <row r="2" spans="1:56">
      <c r="A2" s="632" t="s">
        <v>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632"/>
      <c r="AJ2" s="632"/>
      <c r="AK2" s="632"/>
      <c r="AL2" s="632"/>
      <c r="AM2" s="632"/>
      <c r="AN2" s="632"/>
      <c r="AO2" s="632"/>
      <c r="AP2" s="632"/>
      <c r="AQ2" s="632"/>
      <c r="AR2" s="632"/>
      <c r="AS2" s="632"/>
      <c r="AT2" s="632"/>
      <c r="AU2" s="632"/>
      <c r="AV2" s="632"/>
      <c r="AW2" s="632"/>
      <c r="AX2" s="632"/>
      <c r="AY2" s="632"/>
      <c r="AZ2" s="632"/>
      <c r="BA2" s="632"/>
      <c r="BB2" s="632"/>
      <c r="BC2" s="632"/>
      <c r="BD2" s="632"/>
    </row>
    <row r="3" spans="1:56">
      <c r="A3" s="633" t="s">
        <v>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3"/>
      <c r="BB3" s="633"/>
      <c r="BC3" s="633"/>
      <c r="BD3" s="633"/>
    </row>
    <row r="4" spans="1:56">
      <c r="A4" s="633" t="s">
        <v>3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3"/>
      <c r="BB4" s="633"/>
      <c r="BC4" s="633"/>
      <c r="BD4" s="633"/>
    </row>
    <row r="5" spans="1:56">
      <c r="A5" s="634" t="s">
        <v>4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/>
      <c r="AU5" s="634"/>
      <c r="AV5" s="634"/>
      <c r="AW5" s="634"/>
      <c r="AX5" s="634"/>
      <c r="AY5" s="634"/>
      <c r="AZ5" s="634"/>
      <c r="BA5" s="634"/>
      <c r="BB5" s="634"/>
      <c r="BC5" s="634"/>
      <c r="BD5" s="634"/>
    </row>
    <row r="6" spans="1:56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</row>
    <row r="7" spans="1:56" ht="27.75">
      <c r="A7" s="243" t="s">
        <v>107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</row>
    <row r="8" spans="1:56" ht="27.75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</row>
    <row r="9" spans="1:56" ht="19.5" thickBot="1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" t="s">
        <v>186</v>
      </c>
      <c r="AC9" s="2"/>
      <c r="AD9" s="2"/>
      <c r="AE9" s="2"/>
      <c r="AF9" s="2"/>
      <c r="AG9" s="2"/>
      <c r="AH9" s="16"/>
      <c r="AI9" s="2"/>
      <c r="AJ9" s="2"/>
      <c r="AK9" s="3"/>
      <c r="AL9" s="2"/>
      <c r="AM9" s="2"/>
      <c r="AN9" s="3"/>
      <c r="AO9" s="2"/>
      <c r="AP9" s="2"/>
      <c r="AQ9" s="3"/>
      <c r="AR9" s="16"/>
      <c r="AS9" s="2"/>
      <c r="AT9" s="2"/>
      <c r="AU9" s="3"/>
      <c r="AV9" s="16"/>
      <c r="AW9" s="16"/>
      <c r="AX9" s="2"/>
      <c r="AY9" s="16"/>
      <c r="AZ9" s="2"/>
      <c r="BA9" s="16"/>
      <c r="BB9" s="16"/>
      <c r="BC9" s="2"/>
      <c r="BD9" s="2"/>
    </row>
    <row r="10" spans="1:56" ht="14.25" thickTop="1" thickBot="1">
      <c r="A10" s="245" t="s">
        <v>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U10" s="521">
        <v>1</v>
      </c>
      <c r="V10" s="522"/>
      <c r="W10" s="522"/>
      <c r="X10" s="522"/>
      <c r="Y10" s="523"/>
      <c r="Z10" s="524">
        <v>2</v>
      </c>
      <c r="AA10" s="522"/>
      <c r="AB10" s="522"/>
      <c r="AC10" s="522"/>
      <c r="AD10" s="523"/>
      <c r="AE10" s="524">
        <v>3</v>
      </c>
      <c r="AF10" s="522"/>
      <c r="AG10" s="522"/>
      <c r="AH10" s="522"/>
      <c r="AI10" s="523"/>
      <c r="AJ10" s="524">
        <v>4</v>
      </c>
      <c r="AK10" s="522"/>
      <c r="AL10" s="522"/>
      <c r="AM10" s="522"/>
      <c r="AN10" s="523"/>
      <c r="AO10" s="248" t="s">
        <v>9</v>
      </c>
      <c r="AP10" s="249"/>
      <c r="AQ10" s="248" t="s">
        <v>10</v>
      </c>
      <c r="AR10" s="249"/>
      <c r="AS10" s="248" t="s">
        <v>11</v>
      </c>
      <c r="AT10" s="249"/>
      <c r="AU10" s="525"/>
      <c r="AV10" s="250"/>
      <c r="AW10" s="76"/>
      <c r="AX10" s="76"/>
      <c r="AY10" s="76"/>
      <c r="AZ10" s="76"/>
      <c r="BA10" s="76"/>
    </row>
    <row r="11" spans="1:56" ht="13.5" thickTop="1">
      <c r="A11" s="33">
        <v>1</v>
      </c>
      <c r="B11" s="251" t="s">
        <v>187</v>
      </c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4"/>
      <c r="U11" s="179"/>
      <c r="V11" s="179"/>
      <c r="W11" s="179"/>
      <c r="X11" s="179"/>
      <c r="Y11" s="179"/>
      <c r="Z11" s="254">
        <v>5</v>
      </c>
      <c r="AA11" s="255"/>
      <c r="AB11" s="151" t="s">
        <v>13</v>
      </c>
      <c r="AC11" s="255">
        <v>0</v>
      </c>
      <c r="AD11" s="256"/>
      <c r="AE11" s="257">
        <v>1</v>
      </c>
      <c r="AF11" s="258"/>
      <c r="AG11" s="180" t="s">
        <v>13</v>
      </c>
      <c r="AH11" s="258">
        <v>3</v>
      </c>
      <c r="AI11" s="259"/>
      <c r="AJ11" s="270">
        <v>3</v>
      </c>
      <c r="AK11" s="271"/>
      <c r="AL11" s="105" t="s">
        <v>13</v>
      </c>
      <c r="AM11" s="271">
        <v>3</v>
      </c>
      <c r="AN11" s="375"/>
      <c r="AO11" s="537">
        <f>SUM(U11+Z11+AE11+AJ11)</f>
        <v>9</v>
      </c>
      <c r="AP11" s="537"/>
      <c r="AQ11" s="537">
        <f>SUM(X11+AC11+AH11+AM11)</f>
        <v>6</v>
      </c>
      <c r="AR11" s="537"/>
      <c r="AS11" s="538">
        <v>4</v>
      </c>
      <c r="AT11" s="539"/>
      <c r="AU11" s="535"/>
      <c r="AV11" s="536"/>
      <c r="AW11" s="75"/>
      <c r="AX11" s="75"/>
      <c r="AY11" s="77"/>
      <c r="AZ11" s="77"/>
      <c r="BA11" s="78"/>
    </row>
    <row r="12" spans="1:56">
      <c r="A12" s="34">
        <v>2</v>
      </c>
      <c r="B12" s="263" t="s">
        <v>153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5"/>
      <c r="U12" s="266">
        <v>0</v>
      </c>
      <c r="V12" s="267"/>
      <c r="W12" s="126" t="s">
        <v>13</v>
      </c>
      <c r="X12" s="267">
        <v>5</v>
      </c>
      <c r="Y12" s="268"/>
      <c r="Z12" s="42"/>
      <c r="AA12" s="43"/>
      <c r="AB12" s="43"/>
      <c r="AC12" s="43"/>
      <c r="AD12" s="43"/>
      <c r="AE12" s="269">
        <v>0</v>
      </c>
      <c r="AF12" s="267"/>
      <c r="AG12" s="126" t="s">
        <v>13</v>
      </c>
      <c r="AH12" s="267">
        <v>1</v>
      </c>
      <c r="AI12" s="268"/>
      <c r="AJ12" s="269">
        <v>0</v>
      </c>
      <c r="AK12" s="267"/>
      <c r="AL12" s="126" t="s">
        <v>13</v>
      </c>
      <c r="AM12" s="267">
        <v>4</v>
      </c>
      <c r="AN12" s="268"/>
      <c r="AO12" s="475">
        <f>SUM(F12+K12+U12+Z12+AE12+AJ12)</f>
        <v>0</v>
      </c>
      <c r="AP12" s="475"/>
      <c r="AQ12" s="475">
        <f>SUM(X12+AC12+AH12+AM12)</f>
        <v>10</v>
      </c>
      <c r="AR12" s="475"/>
      <c r="AS12" s="533">
        <v>0</v>
      </c>
      <c r="AT12" s="534"/>
      <c r="AU12" s="535"/>
      <c r="AV12" s="536"/>
      <c r="AW12" s="222"/>
      <c r="AX12" s="222"/>
      <c r="AY12" s="222"/>
      <c r="AZ12" s="222"/>
      <c r="BA12" s="79"/>
    </row>
    <row r="13" spans="1:56">
      <c r="A13" s="34">
        <v>3</v>
      </c>
      <c r="B13" s="263" t="s">
        <v>188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5"/>
      <c r="U13" s="282">
        <v>3</v>
      </c>
      <c r="V13" s="283"/>
      <c r="W13" s="125" t="s">
        <v>13</v>
      </c>
      <c r="X13" s="283">
        <v>1</v>
      </c>
      <c r="Y13" s="284"/>
      <c r="Z13" s="285">
        <v>1</v>
      </c>
      <c r="AA13" s="283"/>
      <c r="AB13" s="125" t="s">
        <v>13</v>
      </c>
      <c r="AC13" s="283">
        <v>0</v>
      </c>
      <c r="AD13" s="284"/>
      <c r="AE13" s="42"/>
      <c r="AF13" s="43"/>
      <c r="AG13" s="43"/>
      <c r="AH13" s="43"/>
      <c r="AI13" s="43"/>
      <c r="AJ13" s="269">
        <v>0</v>
      </c>
      <c r="AK13" s="267"/>
      <c r="AL13" s="126" t="s">
        <v>13</v>
      </c>
      <c r="AM13" s="267">
        <v>4</v>
      </c>
      <c r="AN13" s="268"/>
      <c r="AO13" s="475">
        <f>SUM(F13+K13+U13+Z13+AE13+AJ13)</f>
        <v>4</v>
      </c>
      <c r="AP13" s="475"/>
      <c r="AQ13" s="475">
        <v>7</v>
      </c>
      <c r="AR13" s="475"/>
      <c r="AS13" s="533">
        <v>6</v>
      </c>
      <c r="AT13" s="534"/>
      <c r="AU13" s="535"/>
      <c r="AV13" s="536"/>
      <c r="AW13" s="222"/>
      <c r="AX13" s="222"/>
      <c r="AY13" s="222"/>
      <c r="AZ13" s="222"/>
      <c r="BA13" s="79"/>
    </row>
    <row r="14" spans="1:56" ht="13.5" thickBot="1">
      <c r="A14" s="53">
        <v>4</v>
      </c>
      <c r="B14" s="305" t="s">
        <v>189</v>
      </c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0"/>
      <c r="O14" s="540"/>
      <c r="P14" s="540"/>
      <c r="Q14" s="540"/>
      <c r="R14" s="540"/>
      <c r="S14" s="540"/>
      <c r="T14" s="541"/>
      <c r="U14" s="308">
        <v>3</v>
      </c>
      <c r="V14" s="309"/>
      <c r="W14" s="104" t="s">
        <v>13</v>
      </c>
      <c r="X14" s="309">
        <v>3</v>
      </c>
      <c r="Y14" s="309"/>
      <c r="Z14" s="311">
        <v>4</v>
      </c>
      <c r="AA14" s="312"/>
      <c r="AB14" s="132" t="s">
        <v>13</v>
      </c>
      <c r="AC14" s="312">
        <v>0</v>
      </c>
      <c r="AD14" s="313"/>
      <c r="AE14" s="311">
        <v>4</v>
      </c>
      <c r="AF14" s="312"/>
      <c r="AG14" s="132" t="s">
        <v>13</v>
      </c>
      <c r="AH14" s="312">
        <v>0</v>
      </c>
      <c r="AI14" s="313"/>
      <c r="AJ14" s="42"/>
      <c r="AK14" s="43"/>
      <c r="AL14" s="43"/>
      <c r="AM14" s="43"/>
      <c r="AN14" s="43"/>
      <c r="AO14" s="475">
        <f>SUM(F14+K14+U14+Z14+AE14+AJ14)</f>
        <v>11</v>
      </c>
      <c r="AP14" s="475"/>
      <c r="AQ14" s="475">
        <f>SUM(X14+AC14+AH14+AM14)</f>
        <v>3</v>
      </c>
      <c r="AR14" s="475"/>
      <c r="AS14" s="533">
        <v>7</v>
      </c>
      <c r="AT14" s="534"/>
      <c r="AU14" s="535"/>
      <c r="AV14" s="536"/>
      <c r="AW14" s="75"/>
      <c r="AX14" s="75"/>
      <c r="AY14" s="80"/>
      <c r="AZ14" s="80"/>
      <c r="BA14" s="81"/>
    </row>
    <row r="15" spans="1:56" ht="14.25" thickTop="1" thickBot="1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542" t="s">
        <v>55</v>
      </c>
      <c r="AK15" s="543"/>
      <c r="AL15" s="543"/>
      <c r="AM15" s="543"/>
      <c r="AN15" s="544"/>
      <c r="AO15" s="545">
        <f>SUM(AO11:AO14)</f>
        <v>24</v>
      </c>
      <c r="AP15" s="546"/>
      <c r="AQ15" s="545">
        <f>SUM(AQ11:AQ14)</f>
        <v>26</v>
      </c>
      <c r="AR15" s="546"/>
      <c r="AS15" s="547"/>
      <c r="AT15" s="482"/>
      <c r="AU15" s="82"/>
      <c r="AV15" s="82"/>
      <c r="AW15" s="82"/>
      <c r="AX15" s="82"/>
      <c r="AY15" s="82"/>
      <c r="AZ15" s="82"/>
      <c r="BA15" s="82"/>
    </row>
    <row r="16" spans="1:56" ht="17.25" thickTop="1" thickBo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293" t="s">
        <v>20</v>
      </c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</row>
    <row r="17" spans="1:53" ht="14.25" thickTop="1" thickBot="1">
      <c r="A17" s="245" t="s">
        <v>8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7"/>
      <c r="U17" s="294">
        <v>1</v>
      </c>
      <c r="V17" s="295"/>
      <c r="W17" s="296">
        <v>2</v>
      </c>
      <c r="X17" s="295"/>
      <c r="Y17" s="296">
        <v>3</v>
      </c>
      <c r="Z17" s="295"/>
      <c r="AA17" s="296">
        <v>4</v>
      </c>
      <c r="AB17" s="295"/>
      <c r="AC17" s="296">
        <v>5</v>
      </c>
      <c r="AD17" s="295"/>
      <c r="AE17" s="296">
        <v>6</v>
      </c>
      <c r="AF17" s="295"/>
      <c r="AG17" s="296">
        <v>7</v>
      </c>
      <c r="AH17" s="295"/>
      <c r="AI17" s="296">
        <v>8</v>
      </c>
      <c r="AJ17" s="295"/>
      <c r="AK17" s="296">
        <v>9</v>
      </c>
      <c r="AL17" s="548"/>
      <c r="AM17" s="54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07"/>
    </row>
    <row r="18" spans="1:53" ht="13.5" thickTop="1">
      <c r="A18" s="33">
        <v>1</v>
      </c>
      <c r="B18" s="251" t="s">
        <v>187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4"/>
      <c r="U18" s="575" t="s">
        <v>21</v>
      </c>
      <c r="V18" s="576"/>
      <c r="W18" s="577" t="s">
        <v>21</v>
      </c>
      <c r="X18" s="576"/>
      <c r="Y18" s="577" t="s">
        <v>21</v>
      </c>
      <c r="Z18" s="576"/>
      <c r="AA18" s="577" t="s">
        <v>21</v>
      </c>
      <c r="AB18" s="576"/>
      <c r="AC18" s="550"/>
      <c r="AD18" s="551"/>
      <c r="AE18" s="550"/>
      <c r="AF18" s="551"/>
      <c r="AG18" s="550"/>
      <c r="AH18" s="551"/>
      <c r="AI18" s="550"/>
      <c r="AJ18" s="551"/>
      <c r="AK18" s="550"/>
      <c r="AL18" s="552"/>
      <c r="AM18" s="553"/>
      <c r="AN18" s="320"/>
      <c r="AO18" s="320"/>
      <c r="AP18" s="320"/>
      <c r="AQ18" s="320"/>
      <c r="AR18" s="320"/>
      <c r="AS18" s="320"/>
      <c r="AT18" s="320"/>
      <c r="AU18" s="320"/>
      <c r="AV18" s="320"/>
      <c r="AW18" s="206"/>
      <c r="AX18" s="206"/>
      <c r="AY18" s="320"/>
      <c r="AZ18" s="320"/>
      <c r="BA18" s="206"/>
    </row>
    <row r="19" spans="1:53">
      <c r="A19" s="34">
        <v>2</v>
      </c>
      <c r="B19" s="263" t="s">
        <v>153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5"/>
      <c r="U19" s="322"/>
      <c r="V19" s="323"/>
      <c r="W19" s="324"/>
      <c r="X19" s="323"/>
      <c r="Y19" s="324"/>
      <c r="Z19" s="323"/>
      <c r="AA19" s="324"/>
      <c r="AB19" s="323"/>
      <c r="AC19" s="324"/>
      <c r="AD19" s="323"/>
      <c r="AE19" s="324"/>
      <c r="AF19" s="323"/>
      <c r="AG19" s="324"/>
      <c r="AH19" s="323"/>
      <c r="AI19" s="324"/>
      <c r="AJ19" s="323"/>
      <c r="AK19" s="324"/>
      <c r="AL19" s="555"/>
      <c r="AM19" s="553"/>
      <c r="AN19" s="320"/>
      <c r="AO19" s="320"/>
      <c r="AP19" s="320"/>
      <c r="AQ19" s="320"/>
      <c r="AR19" s="320"/>
      <c r="AS19" s="206"/>
      <c r="AT19" s="206"/>
      <c r="AU19" s="206"/>
      <c r="AV19" s="206"/>
      <c r="AW19" s="206"/>
      <c r="AX19" s="206"/>
      <c r="AY19" s="206"/>
      <c r="AZ19" s="206"/>
      <c r="BA19" s="206"/>
    </row>
    <row r="20" spans="1:53">
      <c r="A20" s="34">
        <v>3</v>
      </c>
      <c r="B20" s="263" t="s">
        <v>188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5"/>
      <c r="U20" s="325" t="s">
        <v>21</v>
      </c>
      <c r="V20" s="326"/>
      <c r="W20" s="327" t="s">
        <v>21</v>
      </c>
      <c r="X20" s="326"/>
      <c r="Y20" s="327" t="s">
        <v>21</v>
      </c>
      <c r="Z20" s="326"/>
      <c r="AA20" s="327" t="s">
        <v>21</v>
      </c>
      <c r="AB20" s="326"/>
      <c r="AC20" s="327" t="s">
        <v>21</v>
      </c>
      <c r="AD20" s="326"/>
      <c r="AE20" s="327" t="s">
        <v>21</v>
      </c>
      <c r="AF20" s="326"/>
      <c r="AG20" s="324"/>
      <c r="AH20" s="323"/>
      <c r="AI20" s="324"/>
      <c r="AJ20" s="323"/>
      <c r="AK20" s="324"/>
      <c r="AL20" s="555"/>
      <c r="AM20" s="220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</row>
    <row r="21" spans="1:53" ht="13.5" thickBot="1">
      <c r="A21" s="53">
        <v>4</v>
      </c>
      <c r="B21" s="305" t="s">
        <v>189</v>
      </c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1"/>
      <c r="U21" s="330" t="s">
        <v>21</v>
      </c>
      <c r="V21" s="331"/>
      <c r="W21" s="332" t="s">
        <v>21</v>
      </c>
      <c r="X21" s="331"/>
      <c r="Y21" s="332" t="s">
        <v>21</v>
      </c>
      <c r="Z21" s="331"/>
      <c r="AA21" s="332" t="s">
        <v>21</v>
      </c>
      <c r="AB21" s="331"/>
      <c r="AC21" s="332" t="s">
        <v>21</v>
      </c>
      <c r="AD21" s="331"/>
      <c r="AE21" s="332" t="s">
        <v>21</v>
      </c>
      <c r="AF21" s="331"/>
      <c r="AG21" s="332" t="s">
        <v>21</v>
      </c>
      <c r="AH21" s="331"/>
      <c r="AI21" s="333"/>
      <c r="AJ21" s="334"/>
      <c r="AK21" s="333"/>
      <c r="AL21" s="579"/>
      <c r="AM21" s="553"/>
      <c r="AN21" s="320"/>
      <c r="AO21" s="320"/>
      <c r="AP21" s="320"/>
      <c r="AQ21" s="320"/>
      <c r="AR21" s="320"/>
      <c r="AS21" s="320"/>
      <c r="AT21" s="320"/>
      <c r="AU21" s="320"/>
      <c r="AV21" s="320"/>
      <c r="AW21" s="206"/>
      <c r="AX21" s="206"/>
      <c r="AY21" s="320"/>
      <c r="AZ21" s="320"/>
      <c r="BA21" s="206"/>
    </row>
    <row r="22" spans="1:53" ht="14.25" thickTop="1" thickBot="1">
      <c r="A22" s="8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294">
        <v>9</v>
      </c>
      <c r="V22" s="295"/>
      <c r="W22" s="296">
        <v>8</v>
      </c>
      <c r="X22" s="295"/>
      <c r="Y22" s="296">
        <v>7</v>
      </c>
      <c r="Z22" s="295"/>
      <c r="AA22" s="296">
        <v>6</v>
      </c>
      <c r="AB22" s="295"/>
      <c r="AC22" s="296">
        <v>5</v>
      </c>
      <c r="AD22" s="295"/>
      <c r="AE22" s="296">
        <v>4</v>
      </c>
      <c r="AF22" s="295"/>
      <c r="AG22" s="296">
        <v>3</v>
      </c>
      <c r="AH22" s="295"/>
      <c r="AI22" s="296">
        <v>2</v>
      </c>
      <c r="AJ22" s="295"/>
      <c r="AK22" s="296">
        <v>1</v>
      </c>
      <c r="AL22" s="316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2"/>
      <c r="AZ22" s="2"/>
      <c r="BA22" s="2"/>
    </row>
    <row r="23" spans="1:53" ht="13.5" thickTop="1">
      <c r="A23" s="8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55" t="s">
        <v>23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2"/>
      <c r="AZ23" s="2"/>
      <c r="BA23" s="2"/>
    </row>
    <row r="24" spans="1:53" ht="18.75">
      <c r="A24" s="15" t="s">
        <v>24</v>
      </c>
      <c r="AI24" s="3"/>
      <c r="AP24" s="3"/>
    </row>
    <row r="25" spans="1:53" ht="16.5">
      <c r="A25" s="17" t="s">
        <v>25</v>
      </c>
    </row>
    <row r="26" spans="1:53" ht="13.5" thickBot="1"/>
    <row r="27" spans="1:53" s="2" customFormat="1" ht="20.25" thickTop="1" thickBot="1">
      <c r="A27" s="15" t="s">
        <v>27</v>
      </c>
      <c r="AR27" s="245" t="s">
        <v>28</v>
      </c>
      <c r="AS27" s="246"/>
      <c r="AT27" s="246"/>
      <c r="AU27" s="246"/>
      <c r="AV27" s="247"/>
      <c r="AW27" s="245" t="s">
        <v>29</v>
      </c>
      <c r="AX27" s="246"/>
      <c r="AY27" s="246"/>
      <c r="AZ27" s="246"/>
      <c r="BA27" s="247"/>
    </row>
    <row r="28" spans="1:53" s="2" customFormat="1" ht="13.5" thickTop="1">
      <c r="A28" s="336" t="s">
        <v>30</v>
      </c>
      <c r="B28" s="337"/>
      <c r="C28" s="338"/>
      <c r="D28" s="339" t="s">
        <v>31</v>
      </c>
      <c r="E28" s="340"/>
      <c r="F28" s="340"/>
      <c r="G28" s="340"/>
      <c r="H28" s="341"/>
      <c r="I28" s="342" t="s">
        <v>178</v>
      </c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5"/>
      <c r="X28" s="18" t="s">
        <v>13</v>
      </c>
      <c r="Y28" s="339" t="s">
        <v>33</v>
      </c>
      <c r="Z28" s="340"/>
      <c r="AA28" s="340"/>
      <c r="AB28" s="340"/>
      <c r="AC28" s="341"/>
      <c r="AD28" s="342" t="s">
        <v>153</v>
      </c>
      <c r="AE28" s="517"/>
      <c r="AF28" s="517"/>
      <c r="AG28" s="517"/>
      <c r="AH28" s="517"/>
      <c r="AI28" s="517"/>
      <c r="AJ28" s="517"/>
      <c r="AK28" s="517"/>
      <c r="AL28" s="517"/>
      <c r="AM28" s="517"/>
      <c r="AN28" s="517"/>
      <c r="AO28" s="517"/>
      <c r="AP28" s="517"/>
      <c r="AQ28" s="518"/>
      <c r="AR28" s="346"/>
      <c r="AS28" s="347"/>
      <c r="AT28" s="19" t="s">
        <v>13</v>
      </c>
      <c r="AU28" s="347"/>
      <c r="AV28" s="348"/>
      <c r="AW28" s="643"/>
      <c r="AX28" s="644"/>
      <c r="AY28" s="10" t="s">
        <v>13</v>
      </c>
      <c r="AZ28" s="644"/>
      <c r="BA28" s="645"/>
    </row>
    <row r="29" spans="1:53" s="2" customFormat="1" ht="13.5" thickBot="1">
      <c r="A29" s="349" t="s">
        <v>35</v>
      </c>
      <c r="B29" s="350"/>
      <c r="C29" s="351"/>
      <c r="D29" s="352" t="s">
        <v>36</v>
      </c>
      <c r="E29" s="353"/>
      <c r="F29" s="353"/>
      <c r="G29" s="353"/>
      <c r="H29" s="354"/>
      <c r="I29" s="355" t="s">
        <v>188</v>
      </c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32"/>
      <c r="X29" s="21" t="s">
        <v>13</v>
      </c>
      <c r="Y29" s="352" t="s">
        <v>38</v>
      </c>
      <c r="Z29" s="353"/>
      <c r="AA29" s="353"/>
      <c r="AB29" s="353"/>
      <c r="AC29" s="354"/>
      <c r="AD29" s="355" t="s">
        <v>187</v>
      </c>
      <c r="AE29" s="514"/>
      <c r="AF29" s="514"/>
      <c r="AG29" s="514"/>
      <c r="AH29" s="514"/>
      <c r="AI29" s="514"/>
      <c r="AJ29" s="514"/>
      <c r="AK29" s="514"/>
      <c r="AL29" s="514"/>
      <c r="AM29" s="514"/>
      <c r="AN29" s="514"/>
      <c r="AO29" s="514"/>
      <c r="AP29" s="514"/>
      <c r="AQ29" s="515"/>
      <c r="AR29" s="359">
        <v>1</v>
      </c>
      <c r="AS29" s="360"/>
      <c r="AT29" s="22" t="s">
        <v>13</v>
      </c>
      <c r="AU29" s="360">
        <v>1</v>
      </c>
      <c r="AV29" s="361"/>
      <c r="AW29" s="359">
        <v>1</v>
      </c>
      <c r="AX29" s="360"/>
      <c r="AY29" s="23" t="s">
        <v>13</v>
      </c>
      <c r="AZ29" s="360">
        <v>2</v>
      </c>
      <c r="BA29" s="361"/>
    </row>
    <row r="30" spans="1:53" ht="13.5" thickTop="1"/>
    <row r="31" spans="1:53" ht="13.5" thickBot="1"/>
    <row r="32" spans="1:53" ht="20.25" thickTop="1" thickBot="1">
      <c r="A32" s="1" t="s">
        <v>40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45" t="s">
        <v>28</v>
      </c>
      <c r="AS32" s="246"/>
      <c r="AT32" s="246"/>
      <c r="AU32" s="246"/>
      <c r="AV32" s="247"/>
      <c r="AW32" s="245" t="s">
        <v>29</v>
      </c>
      <c r="AX32" s="246"/>
      <c r="AY32" s="246"/>
      <c r="AZ32" s="246"/>
      <c r="BA32" s="247"/>
    </row>
    <row r="33" spans="1:53" ht="14.25" thickTop="1" thickBot="1">
      <c r="A33" s="365" t="s">
        <v>41</v>
      </c>
      <c r="B33" s="522"/>
      <c r="C33" s="523"/>
      <c r="D33" s="368" t="s">
        <v>42</v>
      </c>
      <c r="E33" s="526"/>
      <c r="F33" s="526"/>
      <c r="G33" s="526"/>
      <c r="H33" s="527"/>
      <c r="I33" s="371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9"/>
      <c r="X33" s="24" t="s">
        <v>13</v>
      </c>
      <c r="Y33" s="368" t="s">
        <v>43</v>
      </c>
      <c r="Z33" s="526"/>
      <c r="AA33" s="526"/>
      <c r="AB33" s="526"/>
      <c r="AC33" s="527"/>
      <c r="AD33" s="371" t="s">
        <v>187</v>
      </c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30"/>
      <c r="AR33" s="362"/>
      <c r="AS33" s="363"/>
      <c r="AT33" s="25" t="s">
        <v>13</v>
      </c>
      <c r="AU33" s="363"/>
      <c r="AV33" s="364"/>
      <c r="AW33" s="531"/>
      <c r="AX33" s="519"/>
      <c r="AY33" s="22" t="s">
        <v>13</v>
      </c>
      <c r="AZ33" s="519"/>
      <c r="BA33" s="520"/>
    </row>
    <row r="34" spans="1:53" ht="13.5" thickTop="1"/>
  </sheetData>
  <sortState ref="B11:R17">
    <sortCondition ref="B11"/>
  </sortState>
  <mergeCells count="176">
    <mergeCell ref="AR32:AV32"/>
    <mergeCell ref="AW32:BA32"/>
    <mergeCell ref="A33:C33"/>
    <mergeCell ref="D33:H33"/>
    <mergeCell ref="I33:W33"/>
    <mergeCell ref="Y33:AC33"/>
    <mergeCell ref="AD33:AQ33"/>
    <mergeCell ref="AR33:AS33"/>
    <mergeCell ref="AU33:AV33"/>
    <mergeCell ref="AW33:AX33"/>
    <mergeCell ref="AZ33:BA33"/>
    <mergeCell ref="A29:C29"/>
    <mergeCell ref="D29:H29"/>
    <mergeCell ref="I29:W29"/>
    <mergeCell ref="Y29:AC29"/>
    <mergeCell ref="AD29:AQ29"/>
    <mergeCell ref="AR29:AS29"/>
    <mergeCell ref="AU29:AV29"/>
    <mergeCell ref="AW29:AX29"/>
    <mergeCell ref="AZ29:BA29"/>
    <mergeCell ref="AW17:AX17"/>
    <mergeCell ref="AY17:AZ17"/>
    <mergeCell ref="B18:T18"/>
    <mergeCell ref="B19:T19"/>
    <mergeCell ref="B20:T20"/>
    <mergeCell ref="B21:T21"/>
    <mergeCell ref="AR27:AV27"/>
    <mergeCell ref="AW27:BA27"/>
    <mergeCell ref="A28:C28"/>
    <mergeCell ref="D28:H28"/>
    <mergeCell ref="I28:W28"/>
    <mergeCell ref="Y28:AC28"/>
    <mergeCell ref="AD28:AQ28"/>
    <mergeCell ref="AR28:AS28"/>
    <mergeCell ref="AZ28:BA28"/>
    <mergeCell ref="AU18:AV18"/>
    <mergeCell ref="AY18:AZ18"/>
    <mergeCell ref="U19:V19"/>
    <mergeCell ref="W19:X19"/>
    <mergeCell ref="Y19:Z19"/>
    <mergeCell ref="AA19:AB19"/>
    <mergeCell ref="AC19:AD19"/>
    <mergeCell ref="AE19:AF19"/>
    <mergeCell ref="AG19:AH19"/>
    <mergeCell ref="AO15:AP15"/>
    <mergeCell ref="AQ15:AR15"/>
    <mergeCell ref="AS15:AT15"/>
    <mergeCell ref="U16:AF16"/>
    <mergeCell ref="A17:T17"/>
    <mergeCell ref="U17:V17"/>
    <mergeCell ref="W17:X17"/>
    <mergeCell ref="Y17:Z17"/>
    <mergeCell ref="AE17:AF17"/>
    <mergeCell ref="AG17:AH17"/>
    <mergeCell ref="AI17:AJ17"/>
    <mergeCell ref="AO17:AP17"/>
    <mergeCell ref="AQ17:AR17"/>
    <mergeCell ref="AS17:AT17"/>
    <mergeCell ref="AO13:AP13"/>
    <mergeCell ref="AQ13:AR13"/>
    <mergeCell ref="AS13:AT13"/>
    <mergeCell ref="B14:T14"/>
    <mergeCell ref="U14:V14"/>
    <mergeCell ref="Z14:AA14"/>
    <mergeCell ref="AE14:AF14"/>
    <mergeCell ref="AH14:AI14"/>
    <mergeCell ref="AO14:AP14"/>
    <mergeCell ref="AQ14:AR14"/>
    <mergeCell ref="AS14:AT14"/>
    <mergeCell ref="AO12:AP12"/>
    <mergeCell ref="AQ12:AR12"/>
    <mergeCell ref="AS12:AT12"/>
    <mergeCell ref="AO18:AP18"/>
    <mergeCell ref="AQ18:AR18"/>
    <mergeCell ref="AS18:AT18"/>
    <mergeCell ref="A10:T10"/>
    <mergeCell ref="U10:Y10"/>
    <mergeCell ref="Z10:AD10"/>
    <mergeCell ref="AE10:AI10"/>
    <mergeCell ref="AJ10:AN10"/>
    <mergeCell ref="AO10:AP10"/>
    <mergeCell ref="AQ10:AR10"/>
    <mergeCell ref="AS10:AT10"/>
    <mergeCell ref="B11:T11"/>
    <mergeCell ref="Z11:AA11"/>
    <mergeCell ref="AE11:AF11"/>
    <mergeCell ref="AJ11:AK11"/>
    <mergeCell ref="AO11:AP11"/>
    <mergeCell ref="AQ11:AR11"/>
    <mergeCell ref="AS11:AT11"/>
    <mergeCell ref="B13:T13"/>
    <mergeCell ref="U13:V13"/>
    <mergeCell ref="Z13:AA13"/>
    <mergeCell ref="AG18:AH18"/>
    <mergeCell ref="AI18:AJ18"/>
    <mergeCell ref="AK18:AL18"/>
    <mergeCell ref="AM18:AN18"/>
    <mergeCell ref="B12:T12"/>
    <mergeCell ref="U12:V12"/>
    <mergeCell ref="X12:Y12"/>
    <mergeCell ref="AE12:AF12"/>
    <mergeCell ref="AJ12:AK12"/>
    <mergeCell ref="AC13:AD13"/>
    <mergeCell ref="AJ13:AK13"/>
    <mergeCell ref="AU10:AV10"/>
    <mergeCell ref="AI22:AJ22"/>
    <mergeCell ref="U22:V22"/>
    <mergeCell ref="W22:X22"/>
    <mergeCell ref="U21:V21"/>
    <mergeCell ref="W21:X21"/>
    <mergeCell ref="Y21:Z21"/>
    <mergeCell ref="AA21:AB21"/>
    <mergeCell ref="AC21:AD21"/>
    <mergeCell ref="AE21:AF21"/>
    <mergeCell ref="AG21:AH21"/>
    <mergeCell ref="AM11:AN11"/>
    <mergeCell ref="AC11:AD11"/>
    <mergeCell ref="AH11:AI11"/>
    <mergeCell ref="AM12:AN12"/>
    <mergeCell ref="AM13:AN13"/>
    <mergeCell ref="AH12:AI12"/>
    <mergeCell ref="AG20:AH20"/>
    <mergeCell ref="AI20:AJ20"/>
    <mergeCell ref="Y22:Z22"/>
    <mergeCell ref="AA22:AB22"/>
    <mergeCell ref="Y20:Z20"/>
    <mergeCell ref="AA20:AB20"/>
    <mergeCell ref="AE20:AF20"/>
    <mergeCell ref="AU11:AV11"/>
    <mergeCell ref="A1:BD1"/>
    <mergeCell ref="A2:BD2"/>
    <mergeCell ref="A3:BD3"/>
    <mergeCell ref="A4:BD4"/>
    <mergeCell ref="A5:BD5"/>
    <mergeCell ref="A7:BD7"/>
    <mergeCell ref="AU14:AV14"/>
    <mergeCell ref="AC22:AD22"/>
    <mergeCell ref="AE22:AF22"/>
    <mergeCell ref="AG22:AH22"/>
    <mergeCell ref="AC20:AD20"/>
    <mergeCell ref="X13:Y13"/>
    <mergeCell ref="AC14:AD14"/>
    <mergeCell ref="X14:Y14"/>
    <mergeCell ref="AY21:AZ21"/>
    <mergeCell ref="AU13:AV13"/>
    <mergeCell ref="AU17:AV17"/>
    <mergeCell ref="AK22:AL22"/>
    <mergeCell ref="AK21:AL21"/>
    <mergeCell ref="AM21:AN21"/>
    <mergeCell ref="AO21:AP21"/>
    <mergeCell ref="AQ21:AR21"/>
    <mergeCell ref="AS21:AT21"/>
    <mergeCell ref="U20:V20"/>
    <mergeCell ref="W20:X20"/>
    <mergeCell ref="AK20:AL20"/>
    <mergeCell ref="U18:V18"/>
    <mergeCell ref="AU21:AV21"/>
    <mergeCell ref="AI21:AJ21"/>
    <mergeCell ref="AU28:AV28"/>
    <mergeCell ref="AW28:AX28"/>
    <mergeCell ref="AU12:AV12"/>
    <mergeCell ref="AJ15:AN15"/>
    <mergeCell ref="AA17:AB17"/>
    <mergeCell ref="AC17:AD17"/>
    <mergeCell ref="AK17:AL17"/>
    <mergeCell ref="AM17:AN17"/>
    <mergeCell ref="AI19:AJ19"/>
    <mergeCell ref="AK19:AL19"/>
    <mergeCell ref="AM19:AN19"/>
    <mergeCell ref="AO19:AP19"/>
    <mergeCell ref="AQ19:AR19"/>
    <mergeCell ref="W18:X18"/>
    <mergeCell ref="Y18:Z18"/>
    <mergeCell ref="AA18:AB18"/>
    <mergeCell ref="AC18:AD18"/>
    <mergeCell ref="AE18:AF18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BL45"/>
  <sheetViews>
    <sheetView showGridLines="0" topLeftCell="A3" workbookViewId="0" xr3:uid="{731C365F-4EDE-5636-9D2D-917179ED8537}">
      <selection activeCell="BE11" sqref="BE11:BF11"/>
    </sheetView>
  </sheetViews>
  <sheetFormatPr defaultRowHeight="12.75"/>
  <cols>
    <col min="1" max="1" width="3" customWidth="1"/>
    <col min="2" max="54" width="1.7109375" customWidth="1"/>
  </cols>
  <sheetData>
    <row r="1" spans="1:64" ht="19.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1"/>
      <c r="AU1" s="631"/>
      <c r="AV1" s="631"/>
      <c r="AW1" s="631"/>
      <c r="AX1" s="631"/>
      <c r="AY1" s="631"/>
      <c r="AZ1" s="631"/>
      <c r="BA1" s="631"/>
      <c r="BB1" s="6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</row>
    <row r="2" spans="1:64">
      <c r="A2" s="632" t="s">
        <v>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632"/>
      <c r="AJ2" s="632"/>
      <c r="AK2" s="632"/>
      <c r="AL2" s="632"/>
      <c r="AM2" s="632"/>
      <c r="AN2" s="632"/>
      <c r="AO2" s="632"/>
      <c r="AP2" s="632"/>
      <c r="AQ2" s="632"/>
      <c r="AR2" s="632"/>
      <c r="AS2" s="632"/>
      <c r="AT2" s="632"/>
      <c r="AU2" s="632"/>
      <c r="AV2" s="632"/>
      <c r="AW2" s="632"/>
      <c r="AX2" s="632"/>
      <c r="AY2" s="632"/>
      <c r="AZ2" s="632"/>
      <c r="BA2" s="632"/>
      <c r="BB2" s="6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</row>
    <row r="3" spans="1:64">
      <c r="A3" s="633" t="s">
        <v>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3"/>
      <c r="BB3" s="6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</row>
    <row r="4" spans="1:64">
      <c r="A4" s="633" t="s">
        <v>3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3"/>
      <c r="BB4" s="6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</row>
    <row r="5" spans="1:64">
      <c r="A5" s="634" t="s">
        <v>4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/>
      <c r="AU5" s="634"/>
      <c r="AV5" s="634"/>
      <c r="AW5" s="634"/>
      <c r="AX5" s="634"/>
      <c r="AY5" s="634"/>
      <c r="AZ5" s="634"/>
      <c r="BA5" s="634"/>
      <c r="BB5" s="6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</row>
    <row r="6" spans="1:64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</row>
    <row r="7" spans="1:64" ht="27.75">
      <c r="A7" s="243" t="s">
        <v>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14"/>
      <c r="BD7" s="214"/>
      <c r="BE7" s="214"/>
      <c r="BF7" s="214"/>
      <c r="BG7" s="214"/>
      <c r="BH7" s="214"/>
      <c r="BI7" s="214"/>
      <c r="BJ7" s="214"/>
      <c r="BK7" s="214"/>
      <c r="BL7" s="214"/>
    </row>
    <row r="8" spans="1:64" ht="19.5" thickBot="1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16" t="s">
        <v>190</v>
      </c>
      <c r="AD8" s="2"/>
      <c r="AE8" s="2"/>
      <c r="AF8" s="2"/>
      <c r="AG8" s="2"/>
      <c r="AH8" s="2"/>
      <c r="AI8" s="2"/>
      <c r="AJ8" s="2"/>
      <c r="AK8" s="3"/>
      <c r="AL8" s="2"/>
      <c r="AM8" s="16"/>
      <c r="AN8" s="3"/>
      <c r="AO8" s="2"/>
      <c r="AP8" s="2"/>
      <c r="AQ8" s="3"/>
      <c r="AR8" s="16"/>
      <c r="AS8" s="2"/>
      <c r="AT8" s="2"/>
      <c r="AU8" s="3"/>
      <c r="AV8" s="16"/>
      <c r="AW8" s="2"/>
      <c r="AX8" s="2"/>
      <c r="AY8" s="2"/>
      <c r="AZ8" s="2"/>
      <c r="BA8" s="2"/>
      <c r="BB8" s="16"/>
    </row>
    <row r="9" spans="1:64" s="2" customFormat="1" ht="14.25" thickTop="1" thickBot="1">
      <c r="A9" s="245" t="s">
        <v>8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7"/>
      <c r="S9" s="398">
        <v>1</v>
      </c>
      <c r="T9" s="385"/>
      <c r="U9" s="385"/>
      <c r="V9" s="385"/>
      <c r="W9" s="389"/>
      <c r="X9" s="384">
        <v>2</v>
      </c>
      <c r="Y9" s="385"/>
      <c r="Z9" s="385"/>
      <c r="AA9" s="385"/>
      <c r="AB9" s="389"/>
      <c r="AC9" s="384">
        <v>3</v>
      </c>
      <c r="AD9" s="385"/>
      <c r="AE9" s="385"/>
      <c r="AF9" s="385"/>
      <c r="AG9" s="389"/>
      <c r="AH9" s="384">
        <v>4</v>
      </c>
      <c r="AI9" s="385"/>
      <c r="AJ9" s="385"/>
      <c r="AK9" s="385"/>
      <c r="AL9" s="389"/>
      <c r="AM9" s="384">
        <v>5</v>
      </c>
      <c r="AN9" s="385"/>
      <c r="AO9" s="385"/>
      <c r="AP9" s="385"/>
      <c r="AQ9" s="389"/>
      <c r="AR9" s="384">
        <v>6</v>
      </c>
      <c r="AS9" s="385"/>
      <c r="AT9" s="385"/>
      <c r="AU9" s="385"/>
      <c r="AV9" s="386"/>
      <c r="AW9" s="387" t="s">
        <v>9</v>
      </c>
      <c r="AX9" s="388"/>
      <c r="AY9" s="387" t="s">
        <v>10</v>
      </c>
      <c r="AZ9" s="388"/>
      <c r="BA9" s="387" t="s">
        <v>11</v>
      </c>
      <c r="BB9" s="388"/>
    </row>
    <row r="10" spans="1:64" s="2" customFormat="1" ht="13.5" thickTop="1">
      <c r="A10" s="59">
        <v>1</v>
      </c>
      <c r="B10" s="671" t="s">
        <v>187</v>
      </c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89"/>
      <c r="T10" s="90"/>
      <c r="U10" s="90"/>
      <c r="V10" s="90"/>
      <c r="W10" s="91"/>
      <c r="X10" s="886">
        <v>0</v>
      </c>
      <c r="Y10" s="886"/>
      <c r="Z10" s="172" t="s">
        <v>13</v>
      </c>
      <c r="AA10" s="887">
        <v>0</v>
      </c>
      <c r="AB10" s="887"/>
      <c r="AC10" s="691">
        <v>5</v>
      </c>
      <c r="AD10" s="691"/>
      <c r="AE10" s="151" t="s">
        <v>13</v>
      </c>
      <c r="AF10" s="688">
        <v>0</v>
      </c>
      <c r="AG10" s="688"/>
      <c r="AH10" s="823">
        <v>0</v>
      </c>
      <c r="AI10" s="823"/>
      <c r="AJ10" s="105" t="s">
        <v>13</v>
      </c>
      <c r="AK10" s="824">
        <v>0</v>
      </c>
      <c r="AL10" s="824"/>
      <c r="AM10" s="686">
        <v>0</v>
      </c>
      <c r="AN10" s="686"/>
      <c r="AO10" s="141" t="s">
        <v>13</v>
      </c>
      <c r="AP10" s="687">
        <v>6</v>
      </c>
      <c r="AQ10" s="687"/>
      <c r="AR10" s="886">
        <v>1</v>
      </c>
      <c r="AS10" s="886"/>
      <c r="AT10" s="172" t="s">
        <v>13</v>
      </c>
      <c r="AU10" s="885">
        <v>0</v>
      </c>
      <c r="AV10" s="885"/>
      <c r="AW10" s="537">
        <f>SUM(X10+AC10+AH10+AM10+AR10)</f>
        <v>6</v>
      </c>
      <c r="AX10" s="537"/>
      <c r="AY10" s="537">
        <f t="shared" ref="AY10:AY15" si="0">SUM(L10+Q10+V10+AA10+AF10+AK10+AP10+AU10)</f>
        <v>6</v>
      </c>
      <c r="AZ10" s="537"/>
      <c r="BA10" s="409">
        <v>9</v>
      </c>
      <c r="BB10" s="410"/>
    </row>
    <row r="11" spans="1:64" s="2" customFormat="1">
      <c r="A11" s="61">
        <v>2</v>
      </c>
      <c r="B11" s="411" t="s">
        <v>191</v>
      </c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2"/>
      <c r="S11" s="881">
        <v>0</v>
      </c>
      <c r="T11" s="881"/>
      <c r="U11" s="187" t="s">
        <v>13</v>
      </c>
      <c r="V11" s="879">
        <v>0</v>
      </c>
      <c r="W11" s="879"/>
      <c r="X11" s="128"/>
      <c r="Y11" s="129"/>
      <c r="Z11" s="129"/>
      <c r="AA11" s="129"/>
      <c r="AB11" s="130"/>
      <c r="AC11" s="880">
        <v>0</v>
      </c>
      <c r="AD11" s="880"/>
      <c r="AE11" s="187" t="s">
        <v>13</v>
      </c>
      <c r="AF11" s="879">
        <v>0</v>
      </c>
      <c r="AG11" s="879"/>
      <c r="AH11" s="880">
        <v>0</v>
      </c>
      <c r="AI11" s="880"/>
      <c r="AJ11" s="187" t="s">
        <v>13</v>
      </c>
      <c r="AK11" s="879">
        <v>0</v>
      </c>
      <c r="AL11" s="879"/>
      <c r="AM11" s="880">
        <v>0</v>
      </c>
      <c r="AN11" s="880"/>
      <c r="AO11" s="187" t="s">
        <v>13</v>
      </c>
      <c r="AP11" s="879">
        <v>0</v>
      </c>
      <c r="AQ11" s="879"/>
      <c r="AR11" s="880">
        <v>0</v>
      </c>
      <c r="AS11" s="880"/>
      <c r="AT11" s="187" t="s">
        <v>13</v>
      </c>
      <c r="AU11" s="884">
        <v>0</v>
      </c>
      <c r="AV11" s="884"/>
      <c r="AW11" s="475">
        <f>SUM(I11+N11+S11+AC11+AH11+AM11+AR11)</f>
        <v>0</v>
      </c>
      <c r="AX11" s="475"/>
      <c r="AY11" s="475">
        <f t="shared" si="0"/>
        <v>0</v>
      </c>
      <c r="AZ11" s="475"/>
      <c r="BA11" s="405" t="s">
        <v>96</v>
      </c>
      <c r="BB11" s="406"/>
    </row>
    <row r="12" spans="1:64" s="2" customFormat="1">
      <c r="A12" s="60">
        <v>3</v>
      </c>
      <c r="B12" s="411" t="s">
        <v>153</v>
      </c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2"/>
      <c r="S12" s="624">
        <v>0</v>
      </c>
      <c r="T12" s="624"/>
      <c r="U12" s="131" t="s">
        <v>13</v>
      </c>
      <c r="V12" s="426">
        <v>5</v>
      </c>
      <c r="W12" s="426"/>
      <c r="X12" s="880">
        <v>0</v>
      </c>
      <c r="Y12" s="880"/>
      <c r="Z12" s="187" t="s">
        <v>13</v>
      </c>
      <c r="AA12" s="879">
        <v>0</v>
      </c>
      <c r="AB12" s="879"/>
      <c r="AC12" s="62"/>
      <c r="AD12" s="63"/>
      <c r="AE12" s="63"/>
      <c r="AF12" s="63"/>
      <c r="AG12" s="64"/>
      <c r="AH12" s="424">
        <v>0</v>
      </c>
      <c r="AI12" s="424"/>
      <c r="AJ12" s="131" t="s">
        <v>13</v>
      </c>
      <c r="AK12" s="426">
        <v>7</v>
      </c>
      <c r="AL12" s="426"/>
      <c r="AM12" s="424">
        <v>0</v>
      </c>
      <c r="AN12" s="424"/>
      <c r="AO12" s="131" t="s">
        <v>13</v>
      </c>
      <c r="AP12" s="426">
        <v>8</v>
      </c>
      <c r="AQ12" s="426"/>
      <c r="AR12" s="880">
        <v>1</v>
      </c>
      <c r="AS12" s="880"/>
      <c r="AT12" s="187" t="s">
        <v>13</v>
      </c>
      <c r="AU12" s="884">
        <v>0</v>
      </c>
      <c r="AV12" s="884"/>
      <c r="AW12" s="475">
        <f>SUM(I12+N12+S12+X12+AH12+AM12+AR12)</f>
        <v>1</v>
      </c>
      <c r="AX12" s="475"/>
      <c r="AY12" s="475">
        <f t="shared" si="0"/>
        <v>20</v>
      </c>
      <c r="AZ12" s="475"/>
      <c r="BA12" s="405">
        <v>6</v>
      </c>
      <c r="BB12" s="406"/>
    </row>
    <row r="13" spans="1:64" s="2" customFormat="1">
      <c r="A13" s="60">
        <v>4</v>
      </c>
      <c r="B13" s="682" t="s">
        <v>192</v>
      </c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2"/>
      <c r="P13" s="682"/>
      <c r="Q13" s="682"/>
      <c r="R13" s="682"/>
      <c r="S13" s="423">
        <v>0</v>
      </c>
      <c r="T13" s="423"/>
      <c r="U13" s="102" t="s">
        <v>13</v>
      </c>
      <c r="V13" s="417">
        <v>0</v>
      </c>
      <c r="W13" s="417"/>
      <c r="X13" s="880">
        <v>0</v>
      </c>
      <c r="Y13" s="880"/>
      <c r="Z13" s="187" t="s">
        <v>13</v>
      </c>
      <c r="AA13" s="879">
        <v>0</v>
      </c>
      <c r="AB13" s="879"/>
      <c r="AC13" s="401">
        <v>7</v>
      </c>
      <c r="AD13" s="401"/>
      <c r="AE13" s="127" t="s">
        <v>13</v>
      </c>
      <c r="AF13" s="400">
        <v>0</v>
      </c>
      <c r="AG13" s="400"/>
      <c r="AH13" s="62"/>
      <c r="AI13" s="63"/>
      <c r="AJ13" s="63"/>
      <c r="AK13" s="63"/>
      <c r="AL13" s="64"/>
      <c r="AM13" s="424">
        <v>2</v>
      </c>
      <c r="AN13" s="424"/>
      <c r="AO13" s="131" t="s">
        <v>13</v>
      </c>
      <c r="AP13" s="426">
        <v>4</v>
      </c>
      <c r="AQ13" s="426"/>
      <c r="AR13" s="880">
        <v>1</v>
      </c>
      <c r="AS13" s="880"/>
      <c r="AT13" s="187" t="s">
        <v>13</v>
      </c>
      <c r="AU13" s="884">
        <v>0</v>
      </c>
      <c r="AV13" s="884"/>
      <c r="AW13" s="475">
        <f>SUM(I13+N13+S13+X13+AC13+AM13+AR13)</f>
        <v>10</v>
      </c>
      <c r="AX13" s="475"/>
      <c r="AY13" s="475">
        <f t="shared" si="0"/>
        <v>4</v>
      </c>
      <c r="AZ13" s="475"/>
      <c r="BA13" s="405">
        <v>9</v>
      </c>
      <c r="BB13" s="406"/>
    </row>
    <row r="14" spans="1:64" s="2" customFormat="1">
      <c r="A14" s="60">
        <v>5</v>
      </c>
      <c r="B14" s="682" t="s">
        <v>193</v>
      </c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683"/>
      <c r="R14" s="683"/>
      <c r="S14" s="414">
        <v>6</v>
      </c>
      <c r="T14" s="414"/>
      <c r="U14" s="127" t="s">
        <v>13</v>
      </c>
      <c r="V14" s="400">
        <v>0</v>
      </c>
      <c r="W14" s="400"/>
      <c r="X14" s="880">
        <v>0</v>
      </c>
      <c r="Y14" s="880"/>
      <c r="Z14" s="187" t="s">
        <v>13</v>
      </c>
      <c r="AA14" s="879">
        <v>0</v>
      </c>
      <c r="AB14" s="879"/>
      <c r="AC14" s="401">
        <v>8</v>
      </c>
      <c r="AD14" s="401"/>
      <c r="AE14" s="127" t="s">
        <v>13</v>
      </c>
      <c r="AF14" s="400">
        <v>0</v>
      </c>
      <c r="AG14" s="400"/>
      <c r="AH14" s="401">
        <v>4</v>
      </c>
      <c r="AI14" s="401"/>
      <c r="AJ14" s="127" t="s">
        <v>13</v>
      </c>
      <c r="AK14" s="400">
        <v>2</v>
      </c>
      <c r="AL14" s="400"/>
      <c r="AM14" s="62"/>
      <c r="AN14" s="63"/>
      <c r="AO14" s="63"/>
      <c r="AP14" s="63"/>
      <c r="AQ14" s="64"/>
      <c r="AR14" s="882">
        <v>1</v>
      </c>
      <c r="AS14" s="882"/>
      <c r="AT14" s="173" t="s">
        <v>13</v>
      </c>
      <c r="AU14" s="883">
        <v>0</v>
      </c>
      <c r="AV14" s="883"/>
      <c r="AW14" s="475">
        <f>SUM(I14+N14+S14+X14+AC14+AH14+AR14)</f>
        <v>19</v>
      </c>
      <c r="AX14" s="475"/>
      <c r="AY14" s="475">
        <f t="shared" si="0"/>
        <v>2</v>
      </c>
      <c r="AZ14" s="475"/>
      <c r="BA14" s="405">
        <v>15</v>
      </c>
      <c r="BB14" s="406"/>
    </row>
    <row r="15" spans="1:64" s="2" customFormat="1" ht="13.5" thickBot="1">
      <c r="A15" s="67">
        <v>6</v>
      </c>
      <c r="B15" s="699" t="s">
        <v>194</v>
      </c>
      <c r="C15" s="699"/>
      <c r="D15" s="699"/>
      <c r="E15" s="699"/>
      <c r="F15" s="699"/>
      <c r="G15" s="699"/>
      <c r="H15" s="699"/>
      <c r="I15" s="699"/>
      <c r="J15" s="699"/>
      <c r="K15" s="699"/>
      <c r="L15" s="699"/>
      <c r="M15" s="699"/>
      <c r="N15" s="699"/>
      <c r="O15" s="699"/>
      <c r="P15" s="699"/>
      <c r="Q15" s="699"/>
      <c r="R15" s="699"/>
      <c r="S15" s="877">
        <v>0</v>
      </c>
      <c r="T15" s="877"/>
      <c r="U15" s="174" t="s">
        <v>13</v>
      </c>
      <c r="V15" s="878">
        <v>1</v>
      </c>
      <c r="W15" s="878"/>
      <c r="X15" s="876">
        <v>0</v>
      </c>
      <c r="Y15" s="876"/>
      <c r="Z15" s="174" t="s">
        <v>13</v>
      </c>
      <c r="AA15" s="878">
        <v>0</v>
      </c>
      <c r="AB15" s="878"/>
      <c r="AC15" s="876">
        <v>0</v>
      </c>
      <c r="AD15" s="876"/>
      <c r="AE15" s="174" t="s">
        <v>13</v>
      </c>
      <c r="AF15" s="878">
        <v>1</v>
      </c>
      <c r="AG15" s="878"/>
      <c r="AH15" s="876">
        <v>0</v>
      </c>
      <c r="AI15" s="876"/>
      <c r="AJ15" s="174" t="s">
        <v>13</v>
      </c>
      <c r="AK15" s="878">
        <v>1</v>
      </c>
      <c r="AL15" s="878"/>
      <c r="AM15" s="876">
        <v>0</v>
      </c>
      <c r="AN15" s="876"/>
      <c r="AO15" s="174" t="s">
        <v>13</v>
      </c>
      <c r="AP15" s="878">
        <v>1</v>
      </c>
      <c r="AQ15" s="878"/>
      <c r="AR15" s="65"/>
      <c r="AS15" s="66"/>
      <c r="AT15" s="66"/>
      <c r="AU15" s="66"/>
      <c r="AV15" s="69"/>
      <c r="AW15" s="695">
        <f>SUM(I15+N15+S15+X15+AC15+AH15+AM15)</f>
        <v>0</v>
      </c>
      <c r="AX15" s="695"/>
      <c r="AY15" s="695">
        <f t="shared" si="0"/>
        <v>4</v>
      </c>
      <c r="AZ15" s="695"/>
      <c r="BA15" s="435" t="s">
        <v>96</v>
      </c>
      <c r="BB15" s="436"/>
    </row>
    <row r="16" spans="1:64" s="2" customFormat="1" ht="14.25" thickTop="1" thickBot="1">
      <c r="A16" s="9"/>
      <c r="N16" s="10"/>
      <c r="S16" s="10"/>
      <c r="X16" s="10"/>
      <c r="AC16" s="10"/>
      <c r="AH16" s="10"/>
      <c r="AI16" s="10"/>
      <c r="AM16" s="10"/>
      <c r="AR16" s="697" t="s">
        <v>55</v>
      </c>
      <c r="AS16" s="697"/>
      <c r="AT16" s="697"/>
      <c r="AU16" s="697"/>
      <c r="AV16" s="697"/>
      <c r="AW16" s="684">
        <f>SUM(AW10:AW15)</f>
        <v>36</v>
      </c>
      <c r="AX16" s="684"/>
      <c r="AY16" s="684">
        <f>SUM(AY10:AY15)</f>
        <v>36</v>
      </c>
      <c r="AZ16" s="684"/>
      <c r="BA16" s="68"/>
      <c r="BB16" s="11"/>
    </row>
    <row r="17" spans="1:54" s="2" customFormat="1" ht="6" customHeight="1" thickTop="1" thickBo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449" t="s">
        <v>20</v>
      </c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</row>
    <row r="18" spans="1:54" s="2" customFormat="1" ht="14.25" thickTop="1" thickBot="1">
      <c r="A18" s="245" t="s">
        <v>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7"/>
      <c r="S18" s="698">
        <v>1</v>
      </c>
      <c r="T18" s="698"/>
      <c r="U18" s="681">
        <v>2</v>
      </c>
      <c r="V18" s="681"/>
      <c r="W18" s="681">
        <v>3</v>
      </c>
      <c r="X18" s="681"/>
      <c r="Y18" s="681">
        <v>4</v>
      </c>
      <c r="Z18" s="681"/>
      <c r="AA18" s="681">
        <v>5</v>
      </c>
      <c r="AB18" s="681"/>
      <c r="AC18" s="681">
        <v>6</v>
      </c>
      <c r="AD18" s="681"/>
      <c r="AE18" s="681">
        <v>7</v>
      </c>
      <c r="AF18" s="681"/>
      <c r="AG18" s="681">
        <v>8</v>
      </c>
      <c r="AH18" s="681"/>
      <c r="AI18" s="681">
        <v>9</v>
      </c>
      <c r="AJ18" s="681"/>
      <c r="AK18" s="681">
        <v>10</v>
      </c>
      <c r="AL18" s="681"/>
      <c r="AM18" s="681">
        <v>11</v>
      </c>
      <c r="AN18" s="681"/>
      <c r="AO18" s="681">
        <v>12</v>
      </c>
      <c r="AP18" s="681"/>
      <c r="AQ18" s="681">
        <v>13</v>
      </c>
      <c r="AR18" s="681"/>
      <c r="AS18" s="681">
        <v>14</v>
      </c>
      <c r="AT18" s="681"/>
      <c r="AU18" s="681">
        <v>15</v>
      </c>
      <c r="AV18" s="681"/>
      <c r="AW18" s="458"/>
      <c r="AX18" s="458"/>
      <c r="AY18" s="299"/>
      <c r="AZ18" s="299"/>
      <c r="BA18" s="299"/>
      <c r="BB18" s="299"/>
    </row>
    <row r="19" spans="1:54" s="2" customFormat="1" ht="13.5" thickTop="1">
      <c r="A19" s="59">
        <v>1</v>
      </c>
      <c r="B19" s="671" t="s">
        <v>187</v>
      </c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673" t="s">
        <v>21</v>
      </c>
      <c r="T19" s="673"/>
      <c r="U19" s="675" t="s">
        <v>21</v>
      </c>
      <c r="V19" s="675"/>
      <c r="W19" s="675" t="s">
        <v>21</v>
      </c>
      <c r="X19" s="675"/>
      <c r="Y19" s="675" t="s">
        <v>21</v>
      </c>
      <c r="Z19" s="675"/>
      <c r="AA19" s="675" t="s">
        <v>21</v>
      </c>
      <c r="AB19" s="675"/>
      <c r="AC19" s="675" t="s">
        <v>21</v>
      </c>
      <c r="AD19" s="675"/>
      <c r="AE19" s="675" t="s">
        <v>21</v>
      </c>
      <c r="AF19" s="675"/>
      <c r="AG19" s="675" t="s">
        <v>21</v>
      </c>
      <c r="AH19" s="675"/>
      <c r="AI19" s="675" t="s">
        <v>21</v>
      </c>
      <c r="AJ19" s="675"/>
      <c r="AK19" s="676"/>
      <c r="AL19" s="676"/>
      <c r="AM19" s="676"/>
      <c r="AN19" s="676"/>
      <c r="AO19" s="676"/>
      <c r="AP19" s="676"/>
      <c r="AQ19" s="676"/>
      <c r="AR19" s="676"/>
      <c r="AS19" s="676"/>
      <c r="AT19" s="676"/>
      <c r="AU19" s="676"/>
      <c r="AV19" s="676"/>
      <c r="AW19" s="460"/>
      <c r="AX19" s="460"/>
      <c r="AY19" s="320"/>
      <c r="AZ19" s="320"/>
      <c r="BA19" s="320"/>
      <c r="BB19" s="320"/>
    </row>
    <row r="20" spans="1:54" s="2" customFormat="1">
      <c r="A20" s="61">
        <v>2</v>
      </c>
      <c r="B20" s="411" t="s">
        <v>191</v>
      </c>
      <c r="C20" s="851"/>
      <c r="D20" s="851"/>
      <c r="E20" s="851"/>
      <c r="F20" s="851"/>
      <c r="G20" s="851"/>
      <c r="H20" s="851"/>
      <c r="I20" s="851"/>
      <c r="J20" s="851"/>
      <c r="K20" s="851"/>
      <c r="L20" s="851"/>
      <c r="M20" s="851"/>
      <c r="N20" s="851"/>
      <c r="O20" s="851"/>
      <c r="P20" s="851"/>
      <c r="Q20" s="851"/>
      <c r="R20" s="852"/>
      <c r="S20" s="872" t="s">
        <v>195</v>
      </c>
      <c r="T20" s="873"/>
      <c r="U20" s="873"/>
      <c r="V20" s="873"/>
      <c r="W20" s="873"/>
      <c r="X20" s="873"/>
      <c r="Y20" s="873"/>
      <c r="Z20" s="873"/>
      <c r="AA20" s="873"/>
      <c r="AB20" s="873"/>
      <c r="AC20" s="873"/>
      <c r="AD20" s="873"/>
      <c r="AE20" s="873"/>
      <c r="AF20" s="873"/>
      <c r="AG20" s="873"/>
      <c r="AH20" s="873"/>
      <c r="AI20" s="873"/>
      <c r="AJ20" s="873"/>
      <c r="AK20" s="873"/>
      <c r="AL20" s="873"/>
      <c r="AM20" s="873"/>
      <c r="AN20" s="873"/>
      <c r="AO20" s="873"/>
      <c r="AP20" s="873"/>
      <c r="AQ20" s="873"/>
      <c r="AR20" s="873"/>
      <c r="AS20" s="873"/>
      <c r="AT20" s="873"/>
      <c r="AU20" s="873"/>
      <c r="AV20" s="874"/>
      <c r="AW20" s="460"/>
      <c r="AX20" s="460"/>
      <c r="AY20" s="320"/>
      <c r="AZ20" s="320"/>
      <c r="BA20" s="320"/>
      <c r="BB20" s="320"/>
    </row>
    <row r="21" spans="1:54" s="2" customFormat="1">
      <c r="A21" s="60">
        <v>3</v>
      </c>
      <c r="B21" s="411" t="s">
        <v>153</v>
      </c>
      <c r="C21" s="851"/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2"/>
      <c r="S21" s="701" t="s">
        <v>21</v>
      </c>
      <c r="T21" s="701"/>
      <c r="U21" s="679" t="s">
        <v>21</v>
      </c>
      <c r="V21" s="679"/>
      <c r="W21" s="679" t="s">
        <v>21</v>
      </c>
      <c r="X21" s="679"/>
      <c r="Y21" s="679" t="s">
        <v>21</v>
      </c>
      <c r="Z21" s="679"/>
      <c r="AA21" s="679" t="s">
        <v>21</v>
      </c>
      <c r="AB21" s="679"/>
      <c r="AC21" s="679" t="s">
        <v>21</v>
      </c>
      <c r="AD21" s="679"/>
      <c r="AE21" s="678"/>
      <c r="AF21" s="678"/>
      <c r="AG21" s="678"/>
      <c r="AH21" s="678"/>
      <c r="AI21" s="678"/>
      <c r="AJ21" s="678"/>
      <c r="AK21" s="678"/>
      <c r="AL21" s="678"/>
      <c r="AM21" s="678"/>
      <c r="AN21" s="678"/>
      <c r="AO21" s="678"/>
      <c r="AP21" s="678"/>
      <c r="AQ21" s="678"/>
      <c r="AR21" s="678"/>
      <c r="AS21" s="678"/>
      <c r="AT21" s="678"/>
      <c r="AU21" s="685"/>
      <c r="AV21" s="685"/>
      <c r="AW21" s="460"/>
      <c r="AX21" s="460"/>
      <c r="AY21" s="320"/>
      <c r="AZ21" s="320"/>
      <c r="BA21" s="320"/>
      <c r="BB21" s="320"/>
    </row>
    <row r="22" spans="1:54" s="2" customFormat="1">
      <c r="A22" s="60">
        <v>4</v>
      </c>
      <c r="B22" s="682" t="s">
        <v>192</v>
      </c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701" t="s">
        <v>21</v>
      </c>
      <c r="T22" s="701"/>
      <c r="U22" s="679" t="s">
        <v>21</v>
      </c>
      <c r="V22" s="679"/>
      <c r="W22" s="679" t="s">
        <v>21</v>
      </c>
      <c r="X22" s="679"/>
      <c r="Y22" s="679" t="s">
        <v>21</v>
      </c>
      <c r="Z22" s="679"/>
      <c r="AA22" s="679" t="s">
        <v>21</v>
      </c>
      <c r="AB22" s="679"/>
      <c r="AC22" s="679" t="s">
        <v>21</v>
      </c>
      <c r="AD22" s="679"/>
      <c r="AE22" s="853" t="s">
        <v>21</v>
      </c>
      <c r="AF22" s="853"/>
      <c r="AG22" s="853" t="s">
        <v>21</v>
      </c>
      <c r="AH22" s="853"/>
      <c r="AI22" s="853" t="s">
        <v>21</v>
      </c>
      <c r="AJ22" s="853"/>
      <c r="AK22" s="678"/>
      <c r="AL22" s="678"/>
      <c r="AM22" s="678"/>
      <c r="AN22" s="678"/>
      <c r="AO22" s="678"/>
      <c r="AP22" s="678"/>
      <c r="AQ22" s="678"/>
      <c r="AR22" s="678"/>
      <c r="AS22" s="678"/>
      <c r="AT22" s="678"/>
      <c r="AU22" s="685"/>
      <c r="AV22" s="685"/>
      <c r="AW22" s="460"/>
      <c r="AX22" s="460"/>
      <c r="AY22" s="320"/>
      <c r="AZ22" s="320"/>
      <c r="BA22" s="320"/>
      <c r="BB22" s="320"/>
    </row>
    <row r="23" spans="1:54" s="2" customFormat="1">
      <c r="A23" s="60">
        <v>5</v>
      </c>
      <c r="B23" s="682" t="s">
        <v>193</v>
      </c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701" t="s">
        <v>21</v>
      </c>
      <c r="T23" s="701"/>
      <c r="U23" s="679" t="s">
        <v>21</v>
      </c>
      <c r="V23" s="679"/>
      <c r="W23" s="679" t="s">
        <v>21</v>
      </c>
      <c r="X23" s="679"/>
      <c r="Y23" s="679" t="s">
        <v>21</v>
      </c>
      <c r="Z23" s="679"/>
      <c r="AA23" s="679" t="s">
        <v>21</v>
      </c>
      <c r="AB23" s="679"/>
      <c r="AC23" s="679" t="s">
        <v>21</v>
      </c>
      <c r="AD23" s="679"/>
      <c r="AE23" s="463" t="s">
        <v>21</v>
      </c>
      <c r="AF23" s="462"/>
      <c r="AG23" s="463" t="s">
        <v>21</v>
      </c>
      <c r="AH23" s="462"/>
      <c r="AI23" s="463" t="s">
        <v>21</v>
      </c>
      <c r="AJ23" s="462"/>
      <c r="AK23" s="679" t="s">
        <v>21</v>
      </c>
      <c r="AL23" s="679"/>
      <c r="AM23" s="679" t="s">
        <v>21</v>
      </c>
      <c r="AN23" s="679"/>
      <c r="AO23" s="679" t="s">
        <v>21</v>
      </c>
      <c r="AP23" s="679"/>
      <c r="AQ23" s="679" t="s">
        <v>21</v>
      </c>
      <c r="AR23" s="679"/>
      <c r="AS23" s="679" t="s">
        <v>21</v>
      </c>
      <c r="AT23" s="679"/>
      <c r="AU23" s="875" t="s">
        <v>21</v>
      </c>
      <c r="AV23" s="875"/>
      <c r="AW23" s="460"/>
      <c r="AX23" s="460"/>
      <c r="AY23" s="320"/>
      <c r="AZ23" s="320"/>
      <c r="BA23" s="320"/>
      <c r="BB23" s="320"/>
    </row>
    <row r="24" spans="1:54" s="2" customFormat="1" ht="13.5" thickBot="1">
      <c r="A24" s="67">
        <v>6</v>
      </c>
      <c r="B24" s="699" t="s">
        <v>194</v>
      </c>
      <c r="C24" s="699"/>
      <c r="D24" s="699"/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699"/>
      <c r="P24" s="699"/>
      <c r="Q24" s="699"/>
      <c r="R24" s="699"/>
      <c r="S24" s="869" t="s">
        <v>196</v>
      </c>
      <c r="T24" s="870"/>
      <c r="U24" s="870"/>
      <c r="V24" s="870"/>
      <c r="W24" s="870"/>
      <c r="X24" s="870"/>
      <c r="Y24" s="870"/>
      <c r="Z24" s="870"/>
      <c r="AA24" s="870"/>
      <c r="AB24" s="870"/>
      <c r="AC24" s="870"/>
      <c r="AD24" s="870"/>
      <c r="AE24" s="870"/>
      <c r="AF24" s="870"/>
      <c r="AG24" s="870"/>
      <c r="AH24" s="870"/>
      <c r="AI24" s="870"/>
      <c r="AJ24" s="870"/>
      <c r="AK24" s="870"/>
      <c r="AL24" s="870"/>
      <c r="AM24" s="870"/>
      <c r="AN24" s="870"/>
      <c r="AO24" s="870"/>
      <c r="AP24" s="870"/>
      <c r="AQ24" s="870"/>
      <c r="AR24" s="870"/>
      <c r="AS24" s="870"/>
      <c r="AT24" s="870"/>
      <c r="AU24" s="870"/>
      <c r="AV24" s="871"/>
      <c r="AW24" s="219"/>
      <c r="AX24" s="208"/>
      <c r="AY24" s="206"/>
      <c r="AZ24" s="206"/>
      <c r="BA24" s="206"/>
      <c r="BB24" s="206"/>
    </row>
    <row r="25" spans="1:54" s="2" customFormat="1" ht="14.25" thickTop="1" thickBot="1">
      <c r="A25" s="9"/>
      <c r="S25" s="674">
        <v>15</v>
      </c>
      <c r="T25" s="674"/>
      <c r="U25" s="674">
        <v>14</v>
      </c>
      <c r="V25" s="674"/>
      <c r="W25" s="674">
        <v>13</v>
      </c>
      <c r="X25" s="674"/>
      <c r="Y25" s="674">
        <v>12</v>
      </c>
      <c r="Z25" s="674"/>
      <c r="AA25" s="674">
        <v>11</v>
      </c>
      <c r="AB25" s="674"/>
      <c r="AC25" s="674">
        <v>10</v>
      </c>
      <c r="AD25" s="674"/>
      <c r="AE25" s="674">
        <v>9</v>
      </c>
      <c r="AF25" s="674"/>
      <c r="AG25" s="674">
        <v>8</v>
      </c>
      <c r="AH25" s="674"/>
      <c r="AI25" s="674">
        <v>7</v>
      </c>
      <c r="AJ25" s="674"/>
      <c r="AK25" s="674">
        <v>6</v>
      </c>
      <c r="AL25" s="674"/>
      <c r="AM25" s="674">
        <v>5</v>
      </c>
      <c r="AN25" s="674"/>
      <c r="AO25" s="674">
        <v>4</v>
      </c>
      <c r="AP25" s="674"/>
      <c r="AQ25" s="674">
        <v>3</v>
      </c>
      <c r="AR25" s="674"/>
      <c r="AS25" s="674">
        <v>2</v>
      </c>
      <c r="AT25" s="674"/>
      <c r="AU25" s="680">
        <v>1</v>
      </c>
      <c r="AV25" s="680"/>
      <c r="AW25" s="87"/>
      <c r="AX25" s="10"/>
      <c r="AY25" s="299"/>
      <c r="AZ25" s="299"/>
      <c r="BA25" s="299"/>
      <c r="BB25" s="299"/>
    </row>
    <row r="26" spans="1:54" s="2" customFormat="1" ht="13.5" thickTop="1">
      <c r="A26" s="9"/>
      <c r="AI26" s="88"/>
      <c r="AJ26" s="88"/>
      <c r="AK26" s="74" t="s">
        <v>56</v>
      </c>
      <c r="AL26" s="88"/>
      <c r="AM26" s="88"/>
      <c r="AN26" s="88"/>
      <c r="AO26" s="226"/>
      <c r="AP26" s="226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</row>
    <row r="28" spans="1:54" ht="18.75">
      <c r="A28" s="15" t="s">
        <v>65</v>
      </c>
      <c r="AI28" s="3"/>
      <c r="AP28" s="3"/>
    </row>
    <row r="29" spans="1:54" ht="16.5">
      <c r="A29" s="17" t="s">
        <v>129</v>
      </c>
    </row>
    <row r="30" spans="1:54" ht="17.25" thickBot="1">
      <c r="A30" s="17"/>
    </row>
    <row r="31" spans="1:54" ht="20.25" thickTop="1" thickBot="1">
      <c r="A31" s="15" t="s">
        <v>130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45" t="s">
        <v>28</v>
      </c>
      <c r="AS31" s="246"/>
      <c r="AT31" s="246"/>
      <c r="AU31" s="246"/>
      <c r="AV31" s="247"/>
      <c r="AW31" s="479"/>
      <c r="AX31" s="480"/>
      <c r="AY31" s="480"/>
      <c r="AZ31" s="480"/>
      <c r="BA31" s="480"/>
    </row>
    <row r="32" spans="1:54" ht="13.5" thickTop="1">
      <c r="A32" s="649" t="s">
        <v>69</v>
      </c>
      <c r="B32" s="650"/>
      <c r="C32" s="651"/>
      <c r="D32" s="481" t="s">
        <v>31</v>
      </c>
      <c r="E32" s="482"/>
      <c r="F32" s="482"/>
      <c r="G32" s="482"/>
      <c r="H32" s="483"/>
      <c r="I32" s="652" t="s">
        <v>193</v>
      </c>
      <c r="J32" s="653"/>
      <c r="K32" s="653"/>
      <c r="L32" s="653"/>
      <c r="M32" s="653"/>
      <c r="N32" s="653"/>
      <c r="O32" s="653"/>
      <c r="P32" s="653"/>
      <c r="Q32" s="653"/>
      <c r="R32" s="653"/>
      <c r="S32" s="653"/>
      <c r="T32" s="653"/>
      <c r="U32" s="653"/>
      <c r="V32" s="653"/>
      <c r="W32" s="654"/>
      <c r="X32" s="107" t="s">
        <v>13</v>
      </c>
      <c r="Y32" s="481" t="s">
        <v>96</v>
      </c>
      <c r="Z32" s="482"/>
      <c r="AA32" s="482"/>
      <c r="AB32" s="482"/>
      <c r="AC32" s="483"/>
      <c r="AD32" s="655" t="s">
        <v>132</v>
      </c>
      <c r="AE32" s="656"/>
      <c r="AF32" s="656"/>
      <c r="AG32" s="656"/>
      <c r="AH32" s="656"/>
      <c r="AI32" s="656"/>
      <c r="AJ32" s="656"/>
      <c r="AK32" s="656"/>
      <c r="AL32" s="656"/>
      <c r="AM32" s="656"/>
      <c r="AN32" s="656"/>
      <c r="AO32" s="656"/>
      <c r="AP32" s="656"/>
      <c r="AQ32" s="657"/>
      <c r="AR32" s="658" t="s">
        <v>96</v>
      </c>
      <c r="AS32" s="647"/>
      <c r="AT32" s="73" t="s">
        <v>13</v>
      </c>
      <c r="AU32" s="647" t="s">
        <v>96</v>
      </c>
      <c r="AV32" s="648"/>
      <c r="AW32" s="553"/>
      <c r="AX32" s="320"/>
      <c r="AY32" s="20"/>
      <c r="AZ32" s="320"/>
      <c r="BA32" s="320"/>
    </row>
    <row r="33" spans="1:53">
      <c r="A33" s="491" t="s">
        <v>73</v>
      </c>
      <c r="B33" s="492"/>
      <c r="C33" s="493"/>
      <c r="D33" s="494" t="s">
        <v>36</v>
      </c>
      <c r="E33" s="495"/>
      <c r="F33" s="495"/>
      <c r="G33" s="495"/>
      <c r="H33" s="496"/>
      <c r="I33" s="497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2"/>
      <c r="X33" s="93" t="s">
        <v>13</v>
      </c>
      <c r="Y33" s="494" t="s">
        <v>96</v>
      </c>
      <c r="Z33" s="495"/>
      <c r="AA33" s="495"/>
      <c r="AB33" s="495"/>
      <c r="AC33" s="496"/>
      <c r="AD33" s="704" t="s">
        <v>132</v>
      </c>
      <c r="AE33" s="705"/>
      <c r="AF33" s="705"/>
      <c r="AG33" s="705"/>
      <c r="AH33" s="705"/>
      <c r="AI33" s="705"/>
      <c r="AJ33" s="705"/>
      <c r="AK33" s="705"/>
      <c r="AL33" s="705"/>
      <c r="AM33" s="705"/>
      <c r="AN33" s="705"/>
      <c r="AO33" s="705"/>
      <c r="AP33" s="705"/>
      <c r="AQ33" s="706"/>
      <c r="AR33" s="663" t="s">
        <v>96</v>
      </c>
      <c r="AS33" s="664"/>
      <c r="AT33" s="94" t="s">
        <v>13</v>
      </c>
      <c r="AU33" s="664" t="s">
        <v>96</v>
      </c>
      <c r="AV33" s="665"/>
      <c r="AW33" s="553"/>
      <c r="AX33" s="320"/>
      <c r="AY33" s="20"/>
      <c r="AZ33" s="320"/>
      <c r="BA33" s="320"/>
    </row>
    <row r="34" spans="1:53">
      <c r="A34" s="491" t="s">
        <v>77</v>
      </c>
      <c r="B34" s="492"/>
      <c r="C34" s="493"/>
      <c r="D34" s="494" t="s">
        <v>38</v>
      </c>
      <c r="E34" s="495"/>
      <c r="F34" s="495"/>
      <c r="G34" s="495"/>
      <c r="H34" s="496"/>
      <c r="I34" s="223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5"/>
      <c r="X34" s="93" t="s">
        <v>13</v>
      </c>
      <c r="Y34" s="494" t="s">
        <v>96</v>
      </c>
      <c r="Z34" s="495"/>
      <c r="AA34" s="495"/>
      <c r="AB34" s="495"/>
      <c r="AC34" s="496"/>
      <c r="AD34" s="235" t="s">
        <v>132</v>
      </c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30"/>
      <c r="AR34" s="663" t="s">
        <v>96</v>
      </c>
      <c r="AS34" s="664"/>
      <c r="AT34" s="94" t="s">
        <v>13</v>
      </c>
      <c r="AU34" s="664" t="s">
        <v>96</v>
      </c>
      <c r="AV34" s="665"/>
      <c r="AW34" s="553"/>
      <c r="AX34" s="320"/>
      <c r="AY34" s="20"/>
      <c r="AZ34" s="320"/>
      <c r="BA34" s="320"/>
    </row>
    <row r="35" spans="1:53" ht="13.5" thickBot="1">
      <c r="A35" s="491" t="s">
        <v>80</v>
      </c>
      <c r="B35" s="492"/>
      <c r="C35" s="493"/>
      <c r="D35" s="659" t="s">
        <v>33</v>
      </c>
      <c r="E35" s="660"/>
      <c r="F35" s="660"/>
      <c r="G35" s="660"/>
      <c r="H35" s="661"/>
      <c r="I35" s="505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7"/>
      <c r="X35" s="21" t="s">
        <v>13</v>
      </c>
      <c r="Y35" s="659" t="s">
        <v>96</v>
      </c>
      <c r="Z35" s="660"/>
      <c r="AA35" s="660"/>
      <c r="AB35" s="660"/>
      <c r="AC35" s="661"/>
      <c r="AD35" s="888" t="s">
        <v>132</v>
      </c>
      <c r="AE35" s="889"/>
      <c r="AF35" s="889"/>
      <c r="AG35" s="889"/>
      <c r="AH35" s="889"/>
      <c r="AI35" s="889"/>
      <c r="AJ35" s="889"/>
      <c r="AK35" s="889"/>
      <c r="AL35" s="889"/>
      <c r="AM35" s="889"/>
      <c r="AN35" s="889"/>
      <c r="AO35" s="889"/>
      <c r="AP35" s="889"/>
      <c r="AQ35" s="890"/>
      <c r="AR35" s="531"/>
      <c r="AS35" s="519"/>
      <c r="AT35" s="22" t="s">
        <v>13</v>
      </c>
      <c r="AU35" s="519"/>
      <c r="AV35" s="520"/>
      <c r="AW35" s="553"/>
      <c r="AX35" s="320"/>
      <c r="AY35" s="20"/>
      <c r="AZ35" s="320"/>
      <c r="BA35" s="320"/>
    </row>
    <row r="36" spans="1:53" ht="17.25" thickTop="1">
      <c r="A36" s="17"/>
    </row>
    <row r="37" spans="1:53" ht="13.5" thickBot="1"/>
    <row r="38" spans="1:53" s="2" customFormat="1" ht="20.25" thickTop="1" thickBot="1">
      <c r="A38" s="15" t="s">
        <v>27</v>
      </c>
      <c r="AR38" s="245" t="s">
        <v>28</v>
      </c>
      <c r="AS38" s="246"/>
      <c r="AT38" s="246"/>
      <c r="AU38" s="246"/>
      <c r="AV38" s="247"/>
      <c r="AW38" s="245" t="s">
        <v>29</v>
      </c>
      <c r="AX38" s="246"/>
      <c r="AY38" s="246"/>
      <c r="AZ38" s="246"/>
      <c r="BA38" s="247"/>
    </row>
    <row r="39" spans="1:53" s="2" customFormat="1" ht="13.5" thickTop="1">
      <c r="A39" s="336" t="s">
        <v>30</v>
      </c>
      <c r="B39" s="337"/>
      <c r="C39" s="338"/>
      <c r="D39" s="646" t="s">
        <v>85</v>
      </c>
      <c r="E39" s="340"/>
      <c r="F39" s="340"/>
      <c r="G39" s="340"/>
      <c r="H39" s="341"/>
      <c r="I39" s="652" t="s">
        <v>193</v>
      </c>
      <c r="J39" s="653"/>
      <c r="K39" s="653"/>
      <c r="L39" s="653"/>
      <c r="M39" s="653"/>
      <c r="N39" s="653"/>
      <c r="O39" s="653"/>
      <c r="P39" s="653"/>
      <c r="Q39" s="653"/>
      <c r="R39" s="653"/>
      <c r="S39" s="653"/>
      <c r="T39" s="653"/>
      <c r="U39" s="653"/>
      <c r="V39" s="653"/>
      <c r="W39" s="654"/>
      <c r="X39" s="18" t="s">
        <v>13</v>
      </c>
      <c r="Y39" s="646" t="s">
        <v>86</v>
      </c>
      <c r="Z39" s="340"/>
      <c r="AA39" s="340"/>
      <c r="AB39" s="340"/>
      <c r="AC39" s="341"/>
      <c r="AD39" s="342" t="s">
        <v>153</v>
      </c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8"/>
      <c r="AR39" s="346"/>
      <c r="AS39" s="347"/>
      <c r="AT39" s="19" t="s">
        <v>13</v>
      </c>
      <c r="AU39" s="347"/>
      <c r="AV39" s="348"/>
      <c r="AW39" s="643"/>
      <c r="AX39" s="644"/>
      <c r="AY39" s="10" t="s">
        <v>13</v>
      </c>
      <c r="AZ39" s="644"/>
      <c r="BA39" s="645"/>
    </row>
    <row r="40" spans="1:53" s="2" customFormat="1" ht="13.5" thickBot="1">
      <c r="A40" s="349" t="s">
        <v>35</v>
      </c>
      <c r="B40" s="350"/>
      <c r="C40" s="351"/>
      <c r="D40" s="504" t="s">
        <v>88</v>
      </c>
      <c r="E40" s="353"/>
      <c r="F40" s="353"/>
      <c r="G40" s="353"/>
      <c r="H40" s="354"/>
      <c r="I40" s="355" t="s">
        <v>197</v>
      </c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32"/>
      <c r="X40" s="21" t="s">
        <v>13</v>
      </c>
      <c r="Y40" s="504" t="s">
        <v>89</v>
      </c>
      <c r="Z40" s="353"/>
      <c r="AA40" s="353"/>
      <c r="AB40" s="353"/>
      <c r="AC40" s="354"/>
      <c r="AD40" s="355" t="s">
        <v>187</v>
      </c>
      <c r="AE40" s="514"/>
      <c r="AF40" s="514"/>
      <c r="AG40" s="514"/>
      <c r="AH40" s="514"/>
      <c r="AI40" s="514"/>
      <c r="AJ40" s="514"/>
      <c r="AK40" s="514"/>
      <c r="AL40" s="514"/>
      <c r="AM40" s="514"/>
      <c r="AN40" s="514"/>
      <c r="AO40" s="514"/>
      <c r="AP40" s="514"/>
      <c r="AQ40" s="515"/>
      <c r="AR40" s="359"/>
      <c r="AS40" s="360"/>
      <c r="AT40" s="22" t="s">
        <v>13</v>
      </c>
      <c r="AU40" s="360"/>
      <c r="AV40" s="361"/>
      <c r="AW40" s="359"/>
      <c r="AX40" s="360"/>
      <c r="AY40" s="23" t="s">
        <v>13</v>
      </c>
      <c r="AZ40" s="360"/>
      <c r="BA40" s="361"/>
    </row>
    <row r="41" spans="1:53" ht="13.5" thickTop="1"/>
    <row r="42" spans="1:53" ht="13.5" thickBot="1"/>
    <row r="43" spans="1:53" ht="20.25" thickTop="1" thickBot="1">
      <c r="A43" s="1" t="s">
        <v>40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45" t="s">
        <v>28</v>
      </c>
      <c r="AS43" s="246"/>
      <c r="AT43" s="246"/>
      <c r="AU43" s="246"/>
      <c r="AV43" s="247"/>
      <c r="AW43" s="245" t="s">
        <v>29</v>
      </c>
      <c r="AX43" s="246"/>
      <c r="AY43" s="246"/>
      <c r="AZ43" s="246"/>
      <c r="BA43" s="247"/>
    </row>
    <row r="44" spans="1:53" ht="14.25" thickTop="1" thickBot="1">
      <c r="A44" s="365" t="s">
        <v>41</v>
      </c>
      <c r="B44" s="522"/>
      <c r="C44" s="523"/>
      <c r="D44" s="368" t="s">
        <v>42</v>
      </c>
      <c r="E44" s="526"/>
      <c r="F44" s="526"/>
      <c r="G44" s="526"/>
      <c r="H44" s="527"/>
      <c r="I44" s="371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8"/>
      <c r="V44" s="528"/>
      <c r="W44" s="529"/>
      <c r="X44" s="24" t="s">
        <v>13</v>
      </c>
      <c r="Y44" s="368" t="s">
        <v>43</v>
      </c>
      <c r="Z44" s="526"/>
      <c r="AA44" s="526"/>
      <c r="AB44" s="526"/>
      <c r="AC44" s="527"/>
      <c r="AD44" s="371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30"/>
      <c r="AR44" s="362"/>
      <c r="AS44" s="363"/>
      <c r="AT44" s="25" t="s">
        <v>13</v>
      </c>
      <c r="AU44" s="363"/>
      <c r="AV44" s="364"/>
      <c r="AW44" s="531"/>
      <c r="AX44" s="519"/>
      <c r="AY44" s="22" t="s">
        <v>13</v>
      </c>
      <c r="AZ44" s="519"/>
      <c r="BA44" s="520"/>
    </row>
    <row r="45" spans="1:53" ht="13.5" thickTop="1"/>
  </sheetData>
  <sortState ref="B10:R15">
    <sortCondition ref="B10"/>
  </sortState>
  <mergeCells count="290">
    <mergeCell ref="BA13:BB13"/>
    <mergeCell ref="BA12:BB12"/>
    <mergeCell ref="BA11:BB11"/>
    <mergeCell ref="BA10:BB10"/>
    <mergeCell ref="BA9:BB9"/>
    <mergeCell ref="AR43:AV43"/>
    <mergeCell ref="AW43:BA43"/>
    <mergeCell ref="AR31:AV31"/>
    <mergeCell ref="AW31:BA31"/>
    <mergeCell ref="AY13:AZ13"/>
    <mergeCell ref="AY14:AZ14"/>
    <mergeCell ref="AY15:AZ15"/>
    <mergeCell ref="AR16:AV16"/>
    <mergeCell ref="AW16:AX16"/>
    <mergeCell ref="AY16:AZ16"/>
    <mergeCell ref="AY23:AZ23"/>
    <mergeCell ref="AW23:AX23"/>
    <mergeCell ref="AU25:AV25"/>
    <mergeCell ref="AR32:AS32"/>
    <mergeCell ref="AU32:AV32"/>
    <mergeCell ref="AW32:AX32"/>
    <mergeCell ref="AZ32:BA32"/>
    <mergeCell ref="AR11:AS11"/>
    <mergeCell ref="AW20:AX20"/>
    <mergeCell ref="A44:C44"/>
    <mergeCell ref="D44:H44"/>
    <mergeCell ref="I44:W44"/>
    <mergeCell ref="Y44:AC44"/>
    <mergeCell ref="AD44:AQ44"/>
    <mergeCell ref="AR44:AS44"/>
    <mergeCell ref="AU44:AV44"/>
    <mergeCell ref="AW44:AX44"/>
    <mergeCell ref="AZ44:BA44"/>
    <mergeCell ref="A40:C40"/>
    <mergeCell ref="D40:H40"/>
    <mergeCell ref="I40:W40"/>
    <mergeCell ref="Y40:AC40"/>
    <mergeCell ref="AD40:AQ40"/>
    <mergeCell ref="AR40:AS40"/>
    <mergeCell ref="AU40:AV40"/>
    <mergeCell ref="AW40:AX40"/>
    <mergeCell ref="AZ40:BA40"/>
    <mergeCell ref="A39:C39"/>
    <mergeCell ref="D39:H39"/>
    <mergeCell ref="I39:W39"/>
    <mergeCell ref="Y39:AC39"/>
    <mergeCell ref="AD39:AQ39"/>
    <mergeCell ref="AR39:AS39"/>
    <mergeCell ref="AU39:AV39"/>
    <mergeCell ref="AW39:AX39"/>
    <mergeCell ref="AZ39:BA39"/>
    <mergeCell ref="A34:C34"/>
    <mergeCell ref="D34:H34"/>
    <mergeCell ref="Y34:AC34"/>
    <mergeCell ref="AR34:AS34"/>
    <mergeCell ref="AU34:AV34"/>
    <mergeCell ref="AW34:AX34"/>
    <mergeCell ref="AZ34:BA34"/>
    <mergeCell ref="A35:C35"/>
    <mergeCell ref="D35:H35"/>
    <mergeCell ref="I35:W35"/>
    <mergeCell ref="Y35:AC35"/>
    <mergeCell ref="AD35:AQ35"/>
    <mergeCell ref="AR35:AS35"/>
    <mergeCell ref="AU35:AV35"/>
    <mergeCell ref="AW35:AX35"/>
    <mergeCell ref="AZ35:BA35"/>
    <mergeCell ref="A33:C33"/>
    <mergeCell ref="D33:H33"/>
    <mergeCell ref="I33:W33"/>
    <mergeCell ref="Y33:AC33"/>
    <mergeCell ref="AD33:AQ33"/>
    <mergeCell ref="AR33:AS33"/>
    <mergeCell ref="AU33:AV33"/>
    <mergeCell ref="AW33:AX33"/>
    <mergeCell ref="AZ33:BA33"/>
    <mergeCell ref="AR13:AS13"/>
    <mergeCell ref="AR10:AS10"/>
    <mergeCell ref="A32:C32"/>
    <mergeCell ref="D32:H32"/>
    <mergeCell ref="I32:W32"/>
    <mergeCell ref="Y32:AC32"/>
    <mergeCell ref="AD32:AQ32"/>
    <mergeCell ref="S25:T25"/>
    <mergeCell ref="U25:V25"/>
    <mergeCell ref="W25:X25"/>
    <mergeCell ref="Y25:Z25"/>
    <mergeCell ref="AA25:AB25"/>
    <mergeCell ref="AC25:AD25"/>
    <mergeCell ref="B12:R12"/>
    <mergeCell ref="X10:Y10"/>
    <mergeCell ref="AA10:AB10"/>
    <mergeCell ref="AC10:AD10"/>
    <mergeCell ref="AF10:AG10"/>
    <mergeCell ref="AH12:AI12"/>
    <mergeCell ref="B11:R11"/>
    <mergeCell ref="X12:Y12"/>
    <mergeCell ref="AP15:AQ15"/>
    <mergeCell ref="AF13:AG13"/>
    <mergeCell ref="AH15:AI15"/>
    <mergeCell ref="AW13:AX13"/>
    <mergeCell ref="AU13:AV13"/>
    <mergeCell ref="AU11:AV11"/>
    <mergeCell ref="AW11:AX11"/>
    <mergeCell ref="AU12:AV12"/>
    <mergeCell ref="AW12:AX12"/>
    <mergeCell ref="AY12:AZ12"/>
    <mergeCell ref="AU10:AV10"/>
    <mergeCell ref="AW10:AX10"/>
    <mergeCell ref="AH9:AL9"/>
    <mergeCell ref="A1:BB1"/>
    <mergeCell ref="A2:BB2"/>
    <mergeCell ref="A3:BB3"/>
    <mergeCell ref="A4:BB4"/>
    <mergeCell ref="A5:BB5"/>
    <mergeCell ref="A7:BB7"/>
    <mergeCell ref="A9:R9"/>
    <mergeCell ref="B10:R10"/>
    <mergeCell ref="AH10:AI10"/>
    <mergeCell ref="AK10:AL10"/>
    <mergeCell ref="AM9:AQ9"/>
    <mergeCell ref="AW9:AX9"/>
    <mergeCell ref="AY9:AZ9"/>
    <mergeCell ref="AY10:AZ10"/>
    <mergeCell ref="AR9:AV9"/>
    <mergeCell ref="S9:W9"/>
    <mergeCell ref="X9:AB9"/>
    <mergeCell ref="AC9:AG9"/>
    <mergeCell ref="BA20:BB20"/>
    <mergeCell ref="S11:T11"/>
    <mergeCell ref="V11:W11"/>
    <mergeCell ref="AC11:AD11"/>
    <mergeCell ref="AF11:AG11"/>
    <mergeCell ref="AH11:AI11"/>
    <mergeCell ref="AK11:AL11"/>
    <mergeCell ref="AM11:AN11"/>
    <mergeCell ref="AO18:AP18"/>
    <mergeCell ref="AQ18:AR18"/>
    <mergeCell ref="AS18:AT18"/>
    <mergeCell ref="AE18:AF18"/>
    <mergeCell ref="AG18:AH18"/>
    <mergeCell ref="AI18:AJ18"/>
    <mergeCell ref="AK18:AL18"/>
    <mergeCell ref="AM18:AN18"/>
    <mergeCell ref="S13:T13"/>
    <mergeCell ref="V13:W13"/>
    <mergeCell ref="AM12:AN12"/>
    <mergeCell ref="AP12:AQ12"/>
    <mergeCell ref="AR12:AS12"/>
    <mergeCell ref="AR14:AS14"/>
    <mergeCell ref="AU14:AV14"/>
    <mergeCell ref="AY11:AZ11"/>
    <mergeCell ref="AH14:AI14"/>
    <mergeCell ref="AK14:AL14"/>
    <mergeCell ref="B14:R14"/>
    <mergeCell ref="S14:T14"/>
    <mergeCell ref="V14:W14"/>
    <mergeCell ref="AA14:AB14"/>
    <mergeCell ref="AF14:AG14"/>
    <mergeCell ref="AA12:AB12"/>
    <mergeCell ref="X13:Y13"/>
    <mergeCell ref="X14:Y14"/>
    <mergeCell ref="AC14:AD14"/>
    <mergeCell ref="B13:R13"/>
    <mergeCell ref="AP13:AQ13"/>
    <mergeCell ref="AA13:AB13"/>
    <mergeCell ref="S12:T12"/>
    <mergeCell ref="V12:W12"/>
    <mergeCell ref="AK12:AL12"/>
    <mergeCell ref="AC13:AD13"/>
    <mergeCell ref="AM10:AN10"/>
    <mergeCell ref="AP10:AQ10"/>
    <mergeCell ref="AP11:AQ11"/>
    <mergeCell ref="AM13:AN13"/>
    <mergeCell ref="S17:AD17"/>
    <mergeCell ref="A18:R18"/>
    <mergeCell ref="S18:T18"/>
    <mergeCell ref="U18:V18"/>
    <mergeCell ref="W18:X18"/>
    <mergeCell ref="Y18:Z18"/>
    <mergeCell ref="AA18:AB18"/>
    <mergeCell ref="AC18:AD18"/>
    <mergeCell ref="AM15:AN15"/>
    <mergeCell ref="B15:R15"/>
    <mergeCell ref="S15:T15"/>
    <mergeCell ref="V15:W15"/>
    <mergeCell ref="X15:Y15"/>
    <mergeCell ref="AA15:AB15"/>
    <mergeCell ref="AC15:AD15"/>
    <mergeCell ref="AF15:AG15"/>
    <mergeCell ref="AK15:AL15"/>
    <mergeCell ref="U21:V21"/>
    <mergeCell ref="W21:X21"/>
    <mergeCell ref="S19:T19"/>
    <mergeCell ref="U19:V19"/>
    <mergeCell ref="W19:X19"/>
    <mergeCell ref="Y19:Z19"/>
    <mergeCell ref="AA19:AB19"/>
    <mergeCell ref="AC19:AD19"/>
    <mergeCell ref="B19:R19"/>
    <mergeCell ref="B21:R21"/>
    <mergeCell ref="S21:T21"/>
    <mergeCell ref="Y21:Z21"/>
    <mergeCell ref="AA21:AB21"/>
    <mergeCell ref="B20:R20"/>
    <mergeCell ref="B22:R22"/>
    <mergeCell ref="S22:T22"/>
    <mergeCell ref="U22:V22"/>
    <mergeCell ref="W22:X22"/>
    <mergeCell ref="Y22:Z22"/>
    <mergeCell ref="AA22:AB22"/>
    <mergeCell ref="B24:R24"/>
    <mergeCell ref="AA23:AB23"/>
    <mergeCell ref="Y23:Z23"/>
    <mergeCell ref="B23:R23"/>
    <mergeCell ref="S23:T23"/>
    <mergeCell ref="U23:V23"/>
    <mergeCell ref="W23:X23"/>
    <mergeCell ref="AG21:AH21"/>
    <mergeCell ref="AC22:AD22"/>
    <mergeCell ref="AE22:AF22"/>
    <mergeCell ref="AG22:AH22"/>
    <mergeCell ref="AI22:AJ22"/>
    <mergeCell ref="AO23:AP23"/>
    <mergeCell ref="AC23:AD23"/>
    <mergeCell ref="AE23:AF23"/>
    <mergeCell ref="AC21:AD21"/>
    <mergeCell ref="AE21:AF21"/>
    <mergeCell ref="AK22:AL22"/>
    <mergeCell ref="AM22:AN22"/>
    <mergeCell ref="AO22:AP22"/>
    <mergeCell ref="AY18:AZ18"/>
    <mergeCell ref="AQ23:AR23"/>
    <mergeCell ref="AI21:AJ21"/>
    <mergeCell ref="AK21:AL21"/>
    <mergeCell ref="AM21:AN21"/>
    <mergeCell ref="AU23:AV23"/>
    <mergeCell ref="AU21:AV21"/>
    <mergeCell ref="AQ22:AR22"/>
    <mergeCell ref="AS22:AT22"/>
    <mergeCell ref="AU22:AV22"/>
    <mergeCell ref="AW21:AX21"/>
    <mergeCell ref="BA18:BB18"/>
    <mergeCell ref="BA15:BB15"/>
    <mergeCell ref="BA14:BB14"/>
    <mergeCell ref="S20:AV20"/>
    <mergeCell ref="AI25:AJ25"/>
    <mergeCell ref="AG25:AH25"/>
    <mergeCell ref="AO25:AP25"/>
    <mergeCell ref="AQ25:AR25"/>
    <mergeCell ref="AW15:AX15"/>
    <mergeCell ref="AW14:AX14"/>
    <mergeCell ref="AY21:AZ21"/>
    <mergeCell ref="BA23:BB23"/>
    <mergeCell ref="BA21:BB21"/>
    <mergeCell ref="BA19:BB19"/>
    <mergeCell ref="BA25:BB25"/>
    <mergeCell ref="AW22:AX22"/>
    <mergeCell ref="AY22:AZ22"/>
    <mergeCell ref="BA22:BB22"/>
    <mergeCell ref="AY25:AZ25"/>
    <mergeCell ref="AY20:AZ20"/>
    <mergeCell ref="AS25:AT25"/>
    <mergeCell ref="AM25:AN25"/>
    <mergeCell ref="AU18:AV18"/>
    <mergeCell ref="AW18:AX18"/>
    <mergeCell ref="AR38:AV38"/>
    <mergeCell ref="AW38:BA38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S23:AT23"/>
    <mergeCell ref="AK25:AL25"/>
    <mergeCell ref="AS21:AT21"/>
    <mergeCell ref="AE25:AF25"/>
    <mergeCell ref="AG23:AH23"/>
    <mergeCell ref="AI23:AJ23"/>
    <mergeCell ref="AK23:AL23"/>
    <mergeCell ref="AO21:AP21"/>
    <mergeCell ref="AQ21:AR21"/>
    <mergeCell ref="AM23:AN23"/>
    <mergeCell ref="AW19:AX19"/>
    <mergeCell ref="AY19:AZ19"/>
    <mergeCell ref="S24:AV2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</sheetPr>
  <dimension ref="A1:BL77"/>
  <sheetViews>
    <sheetView showGridLines="0" topLeftCell="A53" workbookViewId="0" xr3:uid="{0801C90D-E949-51CC-9495-7D82D7DEDABF}">
      <selection activeCell="BO58" sqref="BO58:BO59"/>
    </sheetView>
  </sheetViews>
  <sheetFormatPr defaultRowHeight="12.75"/>
  <cols>
    <col min="1" max="1" width="3" customWidth="1"/>
    <col min="2" max="64" width="1.7109375" customWidth="1"/>
  </cols>
  <sheetData>
    <row r="1" spans="1:64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</row>
    <row r="2" spans="1:64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</row>
    <row r="3" spans="1:64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</row>
    <row r="4" spans="1:64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</row>
    <row r="5" spans="1:64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</row>
    <row r="6" spans="1:64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</row>
    <row r="7" spans="1:64" ht="27.75">
      <c r="A7" s="243" t="s">
        <v>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</row>
    <row r="8" spans="1:64" ht="19.5" thickBot="1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6"/>
      <c r="AH8" s="16" t="s">
        <v>198</v>
      </c>
      <c r="AI8" s="16"/>
      <c r="AJ8" s="16"/>
      <c r="AK8" s="16"/>
      <c r="AL8" s="16"/>
      <c r="AM8" s="2"/>
      <c r="AN8" s="2"/>
      <c r="AO8" s="31"/>
      <c r="AP8" s="2"/>
      <c r="AQ8" s="2"/>
      <c r="AR8" s="16"/>
      <c r="AS8" s="2"/>
      <c r="AT8" s="31"/>
      <c r="AU8" s="2"/>
      <c r="AV8" s="2"/>
      <c r="AW8" s="31"/>
      <c r="AX8" s="2"/>
      <c r="AY8" s="2"/>
      <c r="AZ8" s="2"/>
      <c r="BA8" s="2"/>
    </row>
    <row r="9" spans="1:64" ht="14.25" thickTop="1" thickBot="1">
      <c r="A9" s="592" t="s">
        <v>60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7"/>
      <c r="S9" s="4">
        <v>1</v>
      </c>
      <c r="T9" s="5"/>
      <c r="U9" s="5"/>
      <c r="V9" s="5"/>
      <c r="W9" s="5"/>
      <c r="X9" s="6">
        <v>2</v>
      </c>
      <c r="Y9" s="5"/>
      <c r="Z9" s="5"/>
      <c r="AA9" s="5"/>
      <c r="AB9" s="5"/>
      <c r="AC9" s="6">
        <v>3</v>
      </c>
      <c r="AD9" s="5"/>
      <c r="AE9" s="5"/>
      <c r="AF9" s="5"/>
      <c r="AG9" s="5"/>
      <c r="AH9" s="6">
        <v>4</v>
      </c>
      <c r="AI9" s="5"/>
      <c r="AJ9" s="5"/>
      <c r="AK9" s="5"/>
      <c r="AL9" s="5"/>
      <c r="AM9" s="6">
        <v>5</v>
      </c>
      <c r="AN9" s="5"/>
      <c r="AO9" s="5"/>
      <c r="AP9" s="5"/>
      <c r="AQ9" s="7"/>
      <c r="AR9" s="524">
        <v>6</v>
      </c>
      <c r="AS9" s="522"/>
      <c r="AT9" s="522"/>
      <c r="AU9" s="522"/>
      <c r="AV9" s="523"/>
      <c r="AW9" s="524">
        <v>7</v>
      </c>
      <c r="AX9" s="522"/>
      <c r="AY9" s="522"/>
      <c r="AZ9" s="522"/>
      <c r="BA9" s="523"/>
      <c r="BB9" s="524">
        <v>7</v>
      </c>
      <c r="BC9" s="522"/>
      <c r="BD9" s="522"/>
      <c r="BE9" s="522"/>
      <c r="BF9" s="523"/>
      <c r="BG9" s="248" t="s">
        <v>9</v>
      </c>
      <c r="BH9" s="249"/>
      <c r="BI9" s="248" t="s">
        <v>10</v>
      </c>
      <c r="BJ9" s="249"/>
      <c r="BK9" s="248" t="s">
        <v>11</v>
      </c>
      <c r="BL9" s="249"/>
    </row>
    <row r="10" spans="1:64" ht="13.5" thickTop="1">
      <c r="A10" s="236">
        <v>1</v>
      </c>
      <c r="B10" s="769" t="s">
        <v>116</v>
      </c>
      <c r="C10" s="923"/>
      <c r="D10" s="923"/>
      <c r="E10" s="923"/>
      <c r="F10" s="923"/>
      <c r="G10" s="923"/>
      <c r="H10" s="923"/>
      <c r="I10" s="923"/>
      <c r="J10" s="923"/>
      <c r="K10" s="923"/>
      <c r="L10" s="923"/>
      <c r="M10" s="923"/>
      <c r="N10" s="923"/>
      <c r="O10" s="923"/>
      <c r="P10" s="923"/>
      <c r="Q10" s="923"/>
      <c r="R10" s="924"/>
      <c r="S10" s="56"/>
      <c r="T10" s="57"/>
      <c r="U10" s="57"/>
      <c r="V10" s="57"/>
      <c r="W10" s="58"/>
      <c r="X10" s="596">
        <v>6</v>
      </c>
      <c r="Y10" s="597"/>
      <c r="Z10" s="181" t="s">
        <v>13</v>
      </c>
      <c r="AA10" s="597">
        <v>5</v>
      </c>
      <c r="AB10" s="598"/>
      <c r="AC10" s="593">
        <v>2</v>
      </c>
      <c r="AD10" s="594"/>
      <c r="AE10" s="175" t="s">
        <v>13</v>
      </c>
      <c r="AF10" s="594">
        <v>7</v>
      </c>
      <c r="AG10" s="595"/>
      <c r="AH10" s="593">
        <v>1</v>
      </c>
      <c r="AI10" s="594"/>
      <c r="AJ10" s="175" t="s">
        <v>13</v>
      </c>
      <c r="AK10" s="594">
        <v>5</v>
      </c>
      <c r="AL10" s="595"/>
      <c r="AM10" s="596">
        <v>6</v>
      </c>
      <c r="AN10" s="597"/>
      <c r="AO10" s="181" t="s">
        <v>13</v>
      </c>
      <c r="AP10" s="597">
        <v>4</v>
      </c>
      <c r="AQ10" s="598"/>
      <c r="AR10" s="596">
        <v>10</v>
      </c>
      <c r="AS10" s="597"/>
      <c r="AT10" s="181" t="s">
        <v>13</v>
      </c>
      <c r="AU10" s="597">
        <v>3</v>
      </c>
      <c r="AV10" s="598"/>
      <c r="AW10" s="593">
        <v>3</v>
      </c>
      <c r="AX10" s="594"/>
      <c r="AY10" s="175" t="s">
        <v>13</v>
      </c>
      <c r="AZ10" s="594">
        <v>5</v>
      </c>
      <c r="BA10" s="595"/>
      <c r="BB10" s="593">
        <v>3</v>
      </c>
      <c r="BC10" s="594"/>
      <c r="BD10" s="175" t="s">
        <v>13</v>
      </c>
      <c r="BE10" s="594">
        <v>8</v>
      </c>
      <c r="BF10" s="595"/>
      <c r="BG10" s="937">
        <f>SUM(S10+X10+AC10+AH10+AM10+AR10+AW10+BB10)</f>
        <v>31</v>
      </c>
      <c r="BH10" s="938"/>
      <c r="BI10" s="939">
        <f>SUM(V10+AA10+AF10+AK10+AP10+AU10+AZ10+BE10)</f>
        <v>37</v>
      </c>
      <c r="BJ10" s="940"/>
      <c r="BK10" s="941">
        <v>9</v>
      </c>
      <c r="BL10" s="942"/>
    </row>
    <row r="11" spans="1:64">
      <c r="A11" s="26">
        <v>2</v>
      </c>
      <c r="B11" s="263" t="s">
        <v>199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5"/>
      <c r="S11" s="266">
        <v>5</v>
      </c>
      <c r="T11" s="267"/>
      <c r="U11" s="126" t="s">
        <v>13</v>
      </c>
      <c r="V11" s="267">
        <v>6</v>
      </c>
      <c r="W11" s="268"/>
      <c r="X11" s="42"/>
      <c r="Y11" s="43"/>
      <c r="Z11" s="43"/>
      <c r="AA11" s="43"/>
      <c r="AB11" s="54"/>
      <c r="AC11" s="269">
        <v>2</v>
      </c>
      <c r="AD11" s="267"/>
      <c r="AE11" s="126" t="s">
        <v>13</v>
      </c>
      <c r="AF11" s="267">
        <v>6</v>
      </c>
      <c r="AG11" s="268"/>
      <c r="AH11" s="269">
        <v>3</v>
      </c>
      <c r="AI11" s="267"/>
      <c r="AJ11" s="126" t="s">
        <v>13</v>
      </c>
      <c r="AK11" s="267">
        <v>4</v>
      </c>
      <c r="AL11" s="268"/>
      <c r="AM11" s="269">
        <v>1</v>
      </c>
      <c r="AN11" s="267"/>
      <c r="AO11" s="126" t="s">
        <v>13</v>
      </c>
      <c r="AP11" s="267">
        <v>2</v>
      </c>
      <c r="AQ11" s="268"/>
      <c r="AR11" s="285">
        <v>5</v>
      </c>
      <c r="AS11" s="283"/>
      <c r="AT11" s="125" t="s">
        <v>13</v>
      </c>
      <c r="AU11" s="283">
        <v>2</v>
      </c>
      <c r="AV11" s="284"/>
      <c r="AW11" s="269">
        <v>5</v>
      </c>
      <c r="AX11" s="267"/>
      <c r="AY11" s="126" t="s">
        <v>13</v>
      </c>
      <c r="AZ11" s="267">
        <v>8</v>
      </c>
      <c r="BA11" s="268"/>
      <c r="BB11" s="376">
        <v>3</v>
      </c>
      <c r="BC11" s="377"/>
      <c r="BD11" s="96" t="s">
        <v>13</v>
      </c>
      <c r="BE11" s="377">
        <v>3</v>
      </c>
      <c r="BF11" s="378"/>
      <c r="BG11" s="943">
        <f>SUM(S11+X11+AC11+AH11+AM11+AR11+AW11+BB11)</f>
        <v>24</v>
      </c>
      <c r="BH11" s="944"/>
      <c r="BI11" s="943">
        <f t="shared" ref="BI11:BI17" si="0">SUM(V11+AA11+AF11+AK11+AP11+AU11+AZ11+BE11)</f>
        <v>31</v>
      </c>
      <c r="BJ11" s="944"/>
      <c r="BK11" s="945">
        <v>4</v>
      </c>
      <c r="BL11" s="946"/>
    </row>
    <row r="12" spans="1:64">
      <c r="A12" s="26">
        <v>3</v>
      </c>
      <c r="B12" s="263" t="s">
        <v>50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1"/>
      <c r="S12" s="282">
        <v>7</v>
      </c>
      <c r="T12" s="283"/>
      <c r="U12" s="125" t="s">
        <v>13</v>
      </c>
      <c r="V12" s="283">
        <v>2</v>
      </c>
      <c r="W12" s="284"/>
      <c r="X12" s="285">
        <v>6</v>
      </c>
      <c r="Y12" s="283"/>
      <c r="Z12" s="125" t="s">
        <v>13</v>
      </c>
      <c r="AA12" s="283">
        <v>2</v>
      </c>
      <c r="AB12" s="284"/>
      <c r="AC12" s="42"/>
      <c r="AD12" s="43"/>
      <c r="AE12" s="43"/>
      <c r="AF12" s="43"/>
      <c r="AG12" s="54"/>
      <c r="AH12" s="376">
        <v>3</v>
      </c>
      <c r="AI12" s="377"/>
      <c r="AJ12" s="96" t="s">
        <v>13</v>
      </c>
      <c r="AK12" s="377">
        <v>3</v>
      </c>
      <c r="AL12" s="378"/>
      <c r="AM12" s="285">
        <v>6</v>
      </c>
      <c r="AN12" s="283"/>
      <c r="AO12" s="125" t="s">
        <v>13</v>
      </c>
      <c r="AP12" s="283">
        <v>3</v>
      </c>
      <c r="AQ12" s="284"/>
      <c r="AR12" s="285">
        <v>7</v>
      </c>
      <c r="AS12" s="283"/>
      <c r="AT12" s="125" t="s">
        <v>13</v>
      </c>
      <c r="AU12" s="283">
        <v>1</v>
      </c>
      <c r="AV12" s="284"/>
      <c r="AW12" s="376">
        <v>1</v>
      </c>
      <c r="AX12" s="377"/>
      <c r="AY12" s="96" t="s">
        <v>13</v>
      </c>
      <c r="AZ12" s="377">
        <v>1</v>
      </c>
      <c r="BA12" s="378"/>
      <c r="BB12" s="285">
        <v>4</v>
      </c>
      <c r="BC12" s="283"/>
      <c r="BD12" s="125" t="s">
        <v>13</v>
      </c>
      <c r="BE12" s="283">
        <v>3</v>
      </c>
      <c r="BF12" s="284"/>
      <c r="BG12" s="943">
        <f t="shared" ref="BG12:BG17" si="1">SUM(S12+X12+AC12+AH12+AM12+AR12+AW12+BB12)</f>
        <v>34</v>
      </c>
      <c r="BH12" s="944"/>
      <c r="BI12" s="943">
        <f t="shared" si="0"/>
        <v>15</v>
      </c>
      <c r="BJ12" s="944"/>
      <c r="BK12" s="945">
        <v>17</v>
      </c>
      <c r="BL12" s="946"/>
    </row>
    <row r="13" spans="1:64">
      <c r="A13" s="26">
        <v>4</v>
      </c>
      <c r="B13" s="263" t="s">
        <v>63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1"/>
      <c r="S13" s="282">
        <v>5</v>
      </c>
      <c r="T13" s="283"/>
      <c r="U13" s="125" t="s">
        <v>13</v>
      </c>
      <c r="V13" s="283">
        <v>1</v>
      </c>
      <c r="W13" s="284"/>
      <c r="X13" s="285">
        <v>4</v>
      </c>
      <c r="Y13" s="283"/>
      <c r="Z13" s="125" t="s">
        <v>13</v>
      </c>
      <c r="AA13" s="283">
        <v>3</v>
      </c>
      <c r="AB13" s="284"/>
      <c r="AC13" s="376">
        <v>3</v>
      </c>
      <c r="AD13" s="377"/>
      <c r="AE13" s="96" t="s">
        <v>13</v>
      </c>
      <c r="AF13" s="377">
        <v>3</v>
      </c>
      <c r="AG13" s="378"/>
      <c r="AH13" s="42"/>
      <c r="AI13" s="43"/>
      <c r="AJ13" s="43"/>
      <c r="AK13" s="43"/>
      <c r="AL13" s="54"/>
      <c r="AM13" s="285">
        <v>7</v>
      </c>
      <c r="AN13" s="283"/>
      <c r="AO13" s="125" t="s">
        <v>13</v>
      </c>
      <c r="AP13" s="283">
        <v>2</v>
      </c>
      <c r="AQ13" s="284"/>
      <c r="AR13" s="376">
        <v>1</v>
      </c>
      <c r="AS13" s="377"/>
      <c r="AT13" s="96" t="s">
        <v>13</v>
      </c>
      <c r="AU13" s="377">
        <v>1</v>
      </c>
      <c r="AV13" s="378"/>
      <c r="AW13" s="376">
        <v>2</v>
      </c>
      <c r="AX13" s="377"/>
      <c r="AY13" s="96" t="s">
        <v>13</v>
      </c>
      <c r="AZ13" s="377">
        <v>2</v>
      </c>
      <c r="BA13" s="378"/>
      <c r="BB13" s="285">
        <v>5</v>
      </c>
      <c r="BC13" s="283"/>
      <c r="BD13" s="125" t="s">
        <v>13</v>
      </c>
      <c r="BE13" s="283">
        <v>1</v>
      </c>
      <c r="BF13" s="284"/>
      <c r="BG13" s="943">
        <f t="shared" si="1"/>
        <v>27</v>
      </c>
      <c r="BH13" s="944"/>
      <c r="BI13" s="943">
        <f t="shared" si="0"/>
        <v>13</v>
      </c>
      <c r="BJ13" s="944"/>
      <c r="BK13" s="945">
        <v>15</v>
      </c>
      <c r="BL13" s="946"/>
    </row>
    <row r="14" spans="1:64">
      <c r="A14" s="26">
        <v>5</v>
      </c>
      <c r="B14" s="263" t="s">
        <v>200</v>
      </c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5"/>
      <c r="S14" s="266">
        <v>4</v>
      </c>
      <c r="T14" s="267"/>
      <c r="U14" s="126" t="s">
        <v>13</v>
      </c>
      <c r="V14" s="267">
        <v>6</v>
      </c>
      <c r="W14" s="268"/>
      <c r="X14" s="285">
        <v>2</v>
      </c>
      <c r="Y14" s="283"/>
      <c r="Z14" s="125" t="s">
        <v>13</v>
      </c>
      <c r="AA14" s="283">
        <v>1</v>
      </c>
      <c r="AB14" s="284"/>
      <c r="AC14" s="269">
        <v>3</v>
      </c>
      <c r="AD14" s="267"/>
      <c r="AE14" s="126" t="s">
        <v>13</v>
      </c>
      <c r="AF14" s="267">
        <v>6</v>
      </c>
      <c r="AG14" s="268"/>
      <c r="AH14" s="269">
        <v>2</v>
      </c>
      <c r="AI14" s="267"/>
      <c r="AJ14" s="126" t="s">
        <v>13</v>
      </c>
      <c r="AK14" s="267">
        <v>7</v>
      </c>
      <c r="AL14" s="268"/>
      <c r="AM14" s="42"/>
      <c r="AN14" s="43"/>
      <c r="AO14" s="43"/>
      <c r="AP14" s="43"/>
      <c r="AQ14" s="54"/>
      <c r="AR14" s="269">
        <v>1</v>
      </c>
      <c r="AS14" s="267"/>
      <c r="AT14" s="126" t="s">
        <v>13</v>
      </c>
      <c r="AU14" s="267">
        <v>2</v>
      </c>
      <c r="AV14" s="268"/>
      <c r="AW14" s="269">
        <v>0</v>
      </c>
      <c r="AX14" s="267"/>
      <c r="AY14" s="126" t="s">
        <v>13</v>
      </c>
      <c r="AZ14" s="267">
        <v>7</v>
      </c>
      <c r="BA14" s="268"/>
      <c r="BB14" s="376">
        <v>2</v>
      </c>
      <c r="BC14" s="377"/>
      <c r="BD14" s="96" t="s">
        <v>13</v>
      </c>
      <c r="BE14" s="377">
        <v>2</v>
      </c>
      <c r="BF14" s="378"/>
      <c r="BG14" s="943">
        <f t="shared" si="1"/>
        <v>14</v>
      </c>
      <c r="BH14" s="944"/>
      <c r="BI14" s="943">
        <f t="shared" si="0"/>
        <v>31</v>
      </c>
      <c r="BJ14" s="944"/>
      <c r="BK14" s="945">
        <v>4</v>
      </c>
      <c r="BL14" s="946"/>
    </row>
    <row r="15" spans="1:64">
      <c r="A15" s="26">
        <v>6</v>
      </c>
      <c r="B15" s="263" t="s">
        <v>201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1"/>
      <c r="S15" s="266">
        <v>3</v>
      </c>
      <c r="T15" s="267"/>
      <c r="U15" s="126" t="s">
        <v>13</v>
      </c>
      <c r="V15" s="267">
        <v>10</v>
      </c>
      <c r="W15" s="267"/>
      <c r="X15" s="269">
        <v>2</v>
      </c>
      <c r="Y15" s="267"/>
      <c r="Z15" s="126" t="s">
        <v>13</v>
      </c>
      <c r="AA15" s="267">
        <v>5</v>
      </c>
      <c r="AB15" s="268"/>
      <c r="AC15" s="269">
        <v>1</v>
      </c>
      <c r="AD15" s="267"/>
      <c r="AE15" s="126" t="s">
        <v>13</v>
      </c>
      <c r="AF15" s="267">
        <v>7</v>
      </c>
      <c r="AG15" s="268"/>
      <c r="AH15" s="376">
        <v>1</v>
      </c>
      <c r="AI15" s="377"/>
      <c r="AJ15" s="96" t="s">
        <v>13</v>
      </c>
      <c r="AK15" s="377">
        <v>1</v>
      </c>
      <c r="AL15" s="378"/>
      <c r="AM15" s="285">
        <v>2</v>
      </c>
      <c r="AN15" s="283"/>
      <c r="AO15" s="125" t="s">
        <v>13</v>
      </c>
      <c r="AP15" s="283">
        <v>1</v>
      </c>
      <c r="AQ15" s="284"/>
      <c r="AR15" s="142"/>
      <c r="AS15" s="143"/>
      <c r="AT15" s="143"/>
      <c r="AU15" s="143"/>
      <c r="AV15" s="144"/>
      <c r="AW15" s="269">
        <v>2</v>
      </c>
      <c r="AX15" s="267"/>
      <c r="AY15" s="126" t="s">
        <v>13</v>
      </c>
      <c r="AZ15" s="267">
        <v>6</v>
      </c>
      <c r="BA15" s="268"/>
      <c r="BB15" s="269">
        <v>2</v>
      </c>
      <c r="BC15" s="267"/>
      <c r="BD15" s="126" t="s">
        <v>13</v>
      </c>
      <c r="BE15" s="267">
        <v>7</v>
      </c>
      <c r="BF15" s="268"/>
      <c r="BG15" s="943">
        <f t="shared" si="1"/>
        <v>13</v>
      </c>
      <c r="BH15" s="944"/>
      <c r="BI15" s="943">
        <f t="shared" si="0"/>
        <v>37</v>
      </c>
      <c r="BJ15" s="944"/>
      <c r="BK15" s="945">
        <v>4</v>
      </c>
      <c r="BL15" s="946"/>
    </row>
    <row r="16" spans="1:64">
      <c r="A16" s="119">
        <v>7</v>
      </c>
      <c r="B16" s="920" t="s">
        <v>202</v>
      </c>
      <c r="C16" s="921"/>
      <c r="D16" s="921"/>
      <c r="E16" s="921"/>
      <c r="F16" s="921"/>
      <c r="G16" s="921"/>
      <c r="H16" s="921"/>
      <c r="I16" s="921"/>
      <c r="J16" s="921"/>
      <c r="K16" s="921"/>
      <c r="L16" s="921"/>
      <c r="M16" s="921"/>
      <c r="N16" s="921"/>
      <c r="O16" s="921"/>
      <c r="P16" s="921"/>
      <c r="Q16" s="921"/>
      <c r="R16" s="922"/>
      <c r="S16" s="947">
        <v>5</v>
      </c>
      <c r="T16" s="936"/>
      <c r="U16" s="184" t="s">
        <v>13</v>
      </c>
      <c r="V16" s="936">
        <v>3</v>
      </c>
      <c r="W16" s="948"/>
      <c r="X16" s="935">
        <v>8</v>
      </c>
      <c r="Y16" s="936"/>
      <c r="Z16" s="184" t="s">
        <v>13</v>
      </c>
      <c r="AA16" s="936">
        <v>5</v>
      </c>
      <c r="AB16" s="948"/>
      <c r="AC16" s="925">
        <v>1</v>
      </c>
      <c r="AD16" s="926"/>
      <c r="AE16" s="185" t="s">
        <v>13</v>
      </c>
      <c r="AF16" s="926">
        <v>1</v>
      </c>
      <c r="AG16" s="927"/>
      <c r="AH16" s="925">
        <v>2</v>
      </c>
      <c r="AI16" s="926"/>
      <c r="AJ16" s="185" t="s">
        <v>13</v>
      </c>
      <c r="AK16" s="926">
        <v>2</v>
      </c>
      <c r="AL16" s="927"/>
      <c r="AM16" s="935">
        <v>7</v>
      </c>
      <c r="AN16" s="936"/>
      <c r="AO16" s="184" t="s">
        <v>13</v>
      </c>
      <c r="AP16" s="936">
        <v>0</v>
      </c>
      <c r="AQ16" s="948"/>
      <c r="AR16" s="935">
        <v>6</v>
      </c>
      <c r="AS16" s="936"/>
      <c r="AT16" s="184" t="s">
        <v>13</v>
      </c>
      <c r="AU16" s="936">
        <v>2</v>
      </c>
      <c r="AV16" s="948"/>
      <c r="AW16" s="42"/>
      <c r="AX16" s="43"/>
      <c r="AY16" s="43"/>
      <c r="AZ16" s="43"/>
      <c r="BA16" s="54"/>
      <c r="BB16" s="935">
        <v>5</v>
      </c>
      <c r="BC16" s="936"/>
      <c r="BD16" s="184" t="s">
        <v>13</v>
      </c>
      <c r="BE16" s="936">
        <v>1</v>
      </c>
      <c r="BF16" s="948"/>
      <c r="BG16" s="943">
        <f t="shared" si="1"/>
        <v>34</v>
      </c>
      <c r="BH16" s="944"/>
      <c r="BI16" s="943">
        <f t="shared" si="0"/>
        <v>14</v>
      </c>
      <c r="BJ16" s="944"/>
      <c r="BK16" s="949">
        <v>17</v>
      </c>
      <c r="BL16" s="950"/>
    </row>
    <row r="17" spans="1:64" ht="13.5" thickBot="1">
      <c r="A17" s="27">
        <v>8</v>
      </c>
      <c r="B17" s="305" t="s">
        <v>203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7"/>
      <c r="S17" s="383">
        <v>8</v>
      </c>
      <c r="T17" s="312"/>
      <c r="U17" s="132" t="s">
        <v>13</v>
      </c>
      <c r="V17" s="312">
        <v>3</v>
      </c>
      <c r="W17" s="313"/>
      <c r="X17" s="381">
        <v>3</v>
      </c>
      <c r="Y17" s="309"/>
      <c r="Z17" s="104" t="s">
        <v>13</v>
      </c>
      <c r="AA17" s="309">
        <v>3</v>
      </c>
      <c r="AB17" s="310"/>
      <c r="AC17" s="288">
        <v>3</v>
      </c>
      <c r="AD17" s="289"/>
      <c r="AE17" s="177" t="s">
        <v>13</v>
      </c>
      <c r="AF17" s="289">
        <v>4</v>
      </c>
      <c r="AG17" s="290"/>
      <c r="AH17" s="288">
        <v>1</v>
      </c>
      <c r="AI17" s="289"/>
      <c r="AJ17" s="177" t="s">
        <v>13</v>
      </c>
      <c r="AK17" s="289">
        <v>5</v>
      </c>
      <c r="AL17" s="290"/>
      <c r="AM17" s="381">
        <v>2</v>
      </c>
      <c r="AN17" s="309"/>
      <c r="AO17" s="104" t="s">
        <v>13</v>
      </c>
      <c r="AP17" s="309">
        <v>2</v>
      </c>
      <c r="AQ17" s="310"/>
      <c r="AR17" s="311">
        <v>7</v>
      </c>
      <c r="AS17" s="312"/>
      <c r="AT17" s="132" t="s">
        <v>13</v>
      </c>
      <c r="AU17" s="312">
        <v>2</v>
      </c>
      <c r="AV17" s="313"/>
      <c r="AW17" s="288">
        <v>1</v>
      </c>
      <c r="AX17" s="289"/>
      <c r="AY17" s="177" t="s">
        <v>13</v>
      </c>
      <c r="AZ17" s="289">
        <v>5</v>
      </c>
      <c r="BA17" s="290"/>
      <c r="BB17" s="42"/>
      <c r="BC17" s="43"/>
      <c r="BD17" s="43"/>
      <c r="BE17" s="43"/>
      <c r="BF17" s="54"/>
      <c r="BG17" s="951">
        <f t="shared" si="1"/>
        <v>25</v>
      </c>
      <c r="BH17" s="952"/>
      <c r="BI17" s="951">
        <f t="shared" si="0"/>
        <v>24</v>
      </c>
      <c r="BJ17" s="952"/>
      <c r="BK17" s="953">
        <v>8</v>
      </c>
      <c r="BL17" s="954"/>
    </row>
    <row r="18" spans="1:64" ht="14.25" thickTop="1" thickBot="1">
      <c r="A18" s="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0"/>
      <c r="O18" s="2"/>
      <c r="P18" s="2"/>
      <c r="Q18" s="2"/>
      <c r="R18" s="2"/>
      <c r="S18" s="10"/>
      <c r="T18" s="2"/>
      <c r="U18" s="2"/>
      <c r="V18" s="2"/>
      <c r="W18" s="2"/>
      <c r="X18" s="10"/>
      <c r="Y18" s="2"/>
      <c r="Z18" s="2"/>
      <c r="AA18" s="2"/>
      <c r="AB18" s="2"/>
      <c r="AC18" s="10"/>
      <c r="AD18" s="2"/>
      <c r="AE18" s="2"/>
      <c r="AF18" s="2"/>
      <c r="AG18" s="2"/>
      <c r="AH18" s="10"/>
      <c r="AI18" s="2"/>
      <c r="AJ18" s="2"/>
      <c r="AK18" s="2"/>
      <c r="AL18" s="2"/>
      <c r="AM18" s="10"/>
      <c r="AN18" s="10"/>
      <c r="AO18" s="2"/>
      <c r="AP18" s="2"/>
      <c r="AQ18" s="2"/>
      <c r="AR18" s="10"/>
      <c r="AS18" s="2"/>
      <c r="AT18" s="2"/>
      <c r="AU18" s="2"/>
      <c r="AV18" s="2"/>
      <c r="AW18" s="2"/>
      <c r="AX18" s="2"/>
      <c r="AY18" s="121"/>
      <c r="AZ18" s="121"/>
      <c r="BA18" s="122"/>
      <c r="BB18" s="300" t="s">
        <v>55</v>
      </c>
      <c r="BC18" s="301"/>
      <c r="BD18" s="301"/>
      <c r="BE18" s="301"/>
      <c r="BF18" s="302"/>
      <c r="BG18" s="955">
        <f>SUM(BG10:BG17)</f>
        <v>202</v>
      </c>
      <c r="BH18" s="956"/>
      <c r="BI18" s="955">
        <f>SUM(BI10:BI17)</f>
        <v>202</v>
      </c>
      <c r="BJ18" s="956"/>
      <c r="BK18" s="106"/>
      <c r="BL18" s="106"/>
    </row>
    <row r="19" spans="1:64" ht="17.25" thickTop="1" thickBo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93" t="s">
        <v>20</v>
      </c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2"/>
      <c r="BL19" s="2"/>
    </row>
    <row r="20" spans="1:64" ht="14.25" thickTop="1" thickBot="1">
      <c r="A20" s="592" t="s">
        <v>60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7"/>
      <c r="S20" s="294">
        <v>1</v>
      </c>
      <c r="T20" s="295"/>
      <c r="U20" s="296">
        <v>2</v>
      </c>
      <c r="V20" s="295"/>
      <c r="W20" s="296">
        <v>3</v>
      </c>
      <c r="X20" s="295"/>
      <c r="Y20" s="296">
        <v>4</v>
      </c>
      <c r="Z20" s="295"/>
      <c r="AA20" s="296">
        <v>5</v>
      </c>
      <c r="AB20" s="295"/>
      <c r="AC20" s="296">
        <v>6</v>
      </c>
      <c r="AD20" s="295"/>
      <c r="AE20" s="296">
        <v>7</v>
      </c>
      <c r="AF20" s="295"/>
      <c r="AG20" s="296">
        <v>8</v>
      </c>
      <c r="AH20" s="295"/>
      <c r="AI20" s="296">
        <v>9</v>
      </c>
      <c r="AJ20" s="295"/>
      <c r="AK20" s="296">
        <v>10</v>
      </c>
      <c r="AL20" s="295"/>
      <c r="AM20" s="296">
        <v>11</v>
      </c>
      <c r="AN20" s="295"/>
      <c r="AO20" s="296">
        <v>12</v>
      </c>
      <c r="AP20" s="295"/>
      <c r="AQ20" s="296">
        <v>13</v>
      </c>
      <c r="AR20" s="295"/>
      <c r="AS20" s="296">
        <v>14</v>
      </c>
      <c r="AT20" s="295"/>
      <c r="AU20" s="296">
        <v>15</v>
      </c>
      <c r="AV20" s="295"/>
      <c r="AW20" s="933">
        <v>16</v>
      </c>
      <c r="AX20" s="934"/>
      <c r="AY20" s="933">
        <v>17</v>
      </c>
      <c r="AZ20" s="934"/>
      <c r="BA20" s="933">
        <v>18</v>
      </c>
      <c r="BB20" s="934"/>
      <c r="BC20" s="933">
        <v>19</v>
      </c>
      <c r="BD20" s="934"/>
      <c r="BE20" s="933">
        <v>20</v>
      </c>
      <c r="BF20" s="934"/>
      <c r="BG20" s="933">
        <v>21</v>
      </c>
      <c r="BH20" s="934"/>
      <c r="BI20" s="123"/>
      <c r="BJ20" s="207"/>
      <c r="BK20" s="2"/>
      <c r="BL20" s="2"/>
    </row>
    <row r="21" spans="1:64" ht="13.5" thickTop="1">
      <c r="A21" s="236">
        <v>1</v>
      </c>
      <c r="B21" s="769" t="s">
        <v>116</v>
      </c>
      <c r="C21" s="923"/>
      <c r="D21" s="923"/>
      <c r="E21" s="923"/>
      <c r="F21" s="923"/>
      <c r="G21" s="923"/>
      <c r="H21" s="923"/>
      <c r="I21" s="923"/>
      <c r="J21" s="923"/>
      <c r="K21" s="923"/>
      <c r="L21" s="923"/>
      <c r="M21" s="923"/>
      <c r="N21" s="923"/>
      <c r="O21" s="923"/>
      <c r="P21" s="923"/>
      <c r="Q21" s="923"/>
      <c r="R21" s="924"/>
      <c r="S21" s="607" t="s">
        <v>21</v>
      </c>
      <c r="T21" s="608"/>
      <c r="U21" s="609" t="s">
        <v>21</v>
      </c>
      <c r="V21" s="608"/>
      <c r="W21" s="609" t="s">
        <v>21</v>
      </c>
      <c r="X21" s="608"/>
      <c r="Y21" s="609" t="s">
        <v>21</v>
      </c>
      <c r="Z21" s="608"/>
      <c r="AA21" s="609" t="s">
        <v>21</v>
      </c>
      <c r="AB21" s="608"/>
      <c r="AC21" s="609" t="s">
        <v>21</v>
      </c>
      <c r="AD21" s="608"/>
      <c r="AE21" s="609" t="s">
        <v>21</v>
      </c>
      <c r="AF21" s="608"/>
      <c r="AG21" s="609" t="s">
        <v>21</v>
      </c>
      <c r="AH21" s="608"/>
      <c r="AI21" s="609" t="s">
        <v>21</v>
      </c>
      <c r="AJ21" s="608"/>
      <c r="AK21" s="612"/>
      <c r="AL21" s="613"/>
      <c r="AM21" s="612"/>
      <c r="AN21" s="613"/>
      <c r="AO21" s="612"/>
      <c r="AP21" s="613"/>
      <c r="AQ21" s="612"/>
      <c r="AR21" s="613"/>
      <c r="AS21" s="612"/>
      <c r="AT21" s="613"/>
      <c r="AU21" s="612"/>
      <c r="AV21" s="613"/>
      <c r="AW21" s="550"/>
      <c r="AX21" s="551"/>
      <c r="AY21" s="550"/>
      <c r="AZ21" s="551"/>
      <c r="BA21" s="550"/>
      <c r="BB21" s="551"/>
      <c r="BC21" s="550"/>
      <c r="BD21" s="551"/>
      <c r="BE21" s="550"/>
      <c r="BF21" s="551"/>
      <c r="BG21" s="550"/>
      <c r="BH21" s="551"/>
      <c r="BI21" s="124"/>
      <c r="BJ21" s="209"/>
      <c r="BK21" s="2"/>
      <c r="BL21" s="2"/>
    </row>
    <row r="22" spans="1:64">
      <c r="A22" s="26">
        <v>2</v>
      </c>
      <c r="B22" s="263" t="s">
        <v>199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5"/>
      <c r="S22" s="325" t="s">
        <v>21</v>
      </c>
      <c r="T22" s="326"/>
      <c r="U22" s="327" t="s">
        <v>21</v>
      </c>
      <c r="V22" s="326"/>
      <c r="W22" s="327" t="s">
        <v>21</v>
      </c>
      <c r="X22" s="326"/>
      <c r="Y22" s="327" t="s">
        <v>21</v>
      </c>
      <c r="Z22" s="326"/>
      <c r="AA22" s="324"/>
      <c r="AB22" s="323"/>
      <c r="AC22" s="324"/>
      <c r="AD22" s="323"/>
      <c r="AE22" s="324"/>
      <c r="AF22" s="323"/>
      <c r="AG22" s="324"/>
      <c r="AH22" s="323"/>
      <c r="AI22" s="324"/>
      <c r="AJ22" s="323"/>
      <c r="AK22" s="324"/>
      <c r="AL22" s="323"/>
      <c r="AM22" s="324"/>
      <c r="AN22" s="323"/>
      <c r="AO22" s="324"/>
      <c r="AP22" s="323"/>
      <c r="AQ22" s="324"/>
      <c r="AR22" s="323"/>
      <c r="AS22" s="324"/>
      <c r="AT22" s="323"/>
      <c r="AU22" s="324"/>
      <c r="AV22" s="323"/>
      <c r="AW22" s="324"/>
      <c r="AX22" s="323"/>
      <c r="AY22" s="324"/>
      <c r="AZ22" s="323"/>
      <c r="BA22" s="324"/>
      <c r="BB22" s="323"/>
      <c r="BC22" s="324"/>
      <c r="BD22" s="323"/>
      <c r="BE22" s="324"/>
      <c r="BF22" s="323"/>
      <c r="BG22" s="324"/>
      <c r="BH22" s="323"/>
      <c r="BI22" s="124"/>
      <c r="BJ22" s="206"/>
      <c r="BK22" s="2"/>
      <c r="BL22" s="2"/>
    </row>
    <row r="23" spans="1:64">
      <c r="A23" s="26">
        <v>3</v>
      </c>
      <c r="B23" s="263" t="s">
        <v>50</v>
      </c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1"/>
      <c r="S23" s="325" t="s">
        <v>21</v>
      </c>
      <c r="T23" s="326"/>
      <c r="U23" s="327" t="s">
        <v>21</v>
      </c>
      <c r="V23" s="326"/>
      <c r="W23" s="327" t="s">
        <v>21</v>
      </c>
      <c r="X23" s="326"/>
      <c r="Y23" s="327" t="s">
        <v>21</v>
      </c>
      <c r="Z23" s="326"/>
      <c r="AA23" s="327" t="s">
        <v>21</v>
      </c>
      <c r="AB23" s="326"/>
      <c r="AC23" s="327" t="s">
        <v>21</v>
      </c>
      <c r="AD23" s="326"/>
      <c r="AE23" s="327" t="s">
        <v>21</v>
      </c>
      <c r="AF23" s="326"/>
      <c r="AG23" s="327" t="s">
        <v>21</v>
      </c>
      <c r="AH23" s="326"/>
      <c r="AI23" s="327" t="s">
        <v>21</v>
      </c>
      <c r="AJ23" s="326"/>
      <c r="AK23" s="327" t="s">
        <v>21</v>
      </c>
      <c r="AL23" s="326"/>
      <c r="AM23" s="327" t="s">
        <v>21</v>
      </c>
      <c r="AN23" s="326"/>
      <c r="AO23" s="327" t="s">
        <v>21</v>
      </c>
      <c r="AP23" s="326"/>
      <c r="AQ23" s="327" t="s">
        <v>21</v>
      </c>
      <c r="AR23" s="326"/>
      <c r="AS23" s="327" t="s">
        <v>21</v>
      </c>
      <c r="AT23" s="326"/>
      <c r="AU23" s="327" t="s">
        <v>21</v>
      </c>
      <c r="AV23" s="326"/>
      <c r="AW23" s="327" t="s">
        <v>21</v>
      </c>
      <c r="AX23" s="326"/>
      <c r="AY23" s="327" t="s">
        <v>21</v>
      </c>
      <c r="AZ23" s="326"/>
      <c r="BA23" s="324"/>
      <c r="BB23" s="323"/>
      <c r="BC23" s="324"/>
      <c r="BD23" s="323"/>
      <c r="BE23" s="324"/>
      <c r="BF23" s="323"/>
      <c r="BG23" s="324"/>
      <c r="BH23" s="323"/>
      <c r="BI23" s="124"/>
      <c r="BJ23" s="206"/>
      <c r="BK23" s="2"/>
      <c r="BL23" s="2"/>
    </row>
    <row r="24" spans="1:64">
      <c r="A24" s="26">
        <v>4</v>
      </c>
      <c r="B24" s="263" t="s">
        <v>63</v>
      </c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1"/>
      <c r="S24" s="325" t="s">
        <v>21</v>
      </c>
      <c r="T24" s="326"/>
      <c r="U24" s="327" t="s">
        <v>21</v>
      </c>
      <c r="V24" s="326"/>
      <c r="W24" s="327" t="s">
        <v>21</v>
      </c>
      <c r="X24" s="326"/>
      <c r="Y24" s="327" t="s">
        <v>21</v>
      </c>
      <c r="Z24" s="326"/>
      <c r="AA24" s="327" t="s">
        <v>21</v>
      </c>
      <c r="AB24" s="326"/>
      <c r="AC24" s="327" t="s">
        <v>21</v>
      </c>
      <c r="AD24" s="326"/>
      <c r="AE24" s="327" t="s">
        <v>21</v>
      </c>
      <c r="AF24" s="326"/>
      <c r="AG24" s="327" t="s">
        <v>21</v>
      </c>
      <c r="AH24" s="326"/>
      <c r="AI24" s="327" t="s">
        <v>21</v>
      </c>
      <c r="AJ24" s="326"/>
      <c r="AK24" s="327" t="s">
        <v>21</v>
      </c>
      <c r="AL24" s="326"/>
      <c r="AM24" s="327" t="s">
        <v>21</v>
      </c>
      <c r="AN24" s="326"/>
      <c r="AO24" s="327" t="s">
        <v>21</v>
      </c>
      <c r="AP24" s="326"/>
      <c r="AQ24" s="327" t="s">
        <v>21</v>
      </c>
      <c r="AR24" s="326"/>
      <c r="AS24" s="327" t="s">
        <v>21</v>
      </c>
      <c r="AT24" s="326"/>
      <c r="AU24" s="327" t="s">
        <v>21</v>
      </c>
      <c r="AV24" s="326"/>
      <c r="AW24" s="324"/>
      <c r="AX24" s="323"/>
      <c r="AY24" s="324"/>
      <c r="AZ24" s="323"/>
      <c r="BA24" s="324"/>
      <c r="BB24" s="323"/>
      <c r="BC24" s="324"/>
      <c r="BD24" s="323"/>
      <c r="BE24" s="324"/>
      <c r="BF24" s="323"/>
      <c r="BG24" s="324"/>
      <c r="BH24" s="323"/>
      <c r="BI24" s="124"/>
      <c r="BJ24" s="206"/>
      <c r="BK24" s="2"/>
      <c r="BL24" s="2"/>
    </row>
    <row r="25" spans="1:64">
      <c r="A25" s="26">
        <v>5</v>
      </c>
      <c r="B25" s="263" t="s">
        <v>200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5"/>
      <c r="S25" s="325" t="s">
        <v>21</v>
      </c>
      <c r="T25" s="326"/>
      <c r="U25" s="327" t="s">
        <v>21</v>
      </c>
      <c r="V25" s="326"/>
      <c r="W25" s="327" t="s">
        <v>21</v>
      </c>
      <c r="X25" s="326"/>
      <c r="Y25" s="327" t="s">
        <v>21</v>
      </c>
      <c r="Z25" s="326"/>
      <c r="AA25" s="324"/>
      <c r="AB25" s="323"/>
      <c r="AC25" s="324"/>
      <c r="AD25" s="323"/>
      <c r="AE25" s="324"/>
      <c r="AF25" s="323"/>
      <c r="AG25" s="324"/>
      <c r="AH25" s="323"/>
      <c r="AI25" s="324"/>
      <c r="AJ25" s="323"/>
      <c r="AK25" s="324"/>
      <c r="AL25" s="323"/>
      <c r="AM25" s="324"/>
      <c r="AN25" s="323"/>
      <c r="AO25" s="324"/>
      <c r="AP25" s="323"/>
      <c r="AQ25" s="324"/>
      <c r="AR25" s="323"/>
      <c r="AS25" s="324"/>
      <c r="AT25" s="323"/>
      <c r="AU25" s="324"/>
      <c r="AV25" s="323"/>
      <c r="AW25" s="324"/>
      <c r="AX25" s="323"/>
      <c r="AY25" s="324"/>
      <c r="AZ25" s="323"/>
      <c r="BA25" s="324"/>
      <c r="BB25" s="323"/>
      <c r="BC25" s="324"/>
      <c r="BD25" s="323"/>
      <c r="BE25" s="324"/>
      <c r="BF25" s="323"/>
      <c r="BG25" s="324"/>
      <c r="BH25" s="323"/>
      <c r="BI25" s="124"/>
      <c r="BJ25" s="206"/>
      <c r="BK25" s="2"/>
      <c r="BL25" s="2"/>
    </row>
    <row r="26" spans="1:64">
      <c r="A26" s="26">
        <v>6</v>
      </c>
      <c r="B26" s="263" t="s">
        <v>201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1"/>
      <c r="S26" s="325" t="s">
        <v>21</v>
      </c>
      <c r="T26" s="326"/>
      <c r="U26" s="324"/>
      <c r="V26" s="323"/>
      <c r="W26" s="324"/>
      <c r="X26" s="323"/>
      <c r="Y26" s="324"/>
      <c r="Z26" s="323"/>
      <c r="AA26" s="615"/>
      <c r="AB26" s="616"/>
      <c r="AC26" s="615"/>
      <c r="AD26" s="616"/>
      <c r="AE26" s="615"/>
      <c r="AF26" s="616"/>
      <c r="AG26" s="324"/>
      <c r="AH26" s="323"/>
      <c r="AI26" s="324"/>
      <c r="AJ26" s="323"/>
      <c r="AK26" s="324"/>
      <c r="AL26" s="323"/>
      <c r="AM26" s="324"/>
      <c r="AN26" s="323"/>
      <c r="AO26" s="324"/>
      <c r="AP26" s="323"/>
      <c r="AQ26" s="324"/>
      <c r="AR26" s="323"/>
      <c r="AS26" s="324"/>
      <c r="AT26" s="323"/>
      <c r="AU26" s="324"/>
      <c r="AV26" s="323"/>
      <c r="AW26" s="324"/>
      <c r="AX26" s="323"/>
      <c r="AY26" s="324"/>
      <c r="AZ26" s="323"/>
      <c r="BA26" s="324"/>
      <c r="BB26" s="323"/>
      <c r="BC26" s="324"/>
      <c r="BD26" s="323"/>
      <c r="BE26" s="324"/>
      <c r="BF26" s="323"/>
      <c r="BG26" s="324"/>
      <c r="BH26" s="323"/>
      <c r="BI26" s="124"/>
      <c r="BJ26" s="206"/>
      <c r="BK26" s="2"/>
      <c r="BL26" s="2"/>
    </row>
    <row r="27" spans="1:64">
      <c r="A27" s="119">
        <v>7</v>
      </c>
      <c r="B27" s="920" t="s">
        <v>202</v>
      </c>
      <c r="C27" s="921"/>
      <c r="D27" s="921"/>
      <c r="E27" s="921"/>
      <c r="F27" s="921"/>
      <c r="G27" s="921"/>
      <c r="H27" s="921"/>
      <c r="I27" s="921"/>
      <c r="J27" s="921"/>
      <c r="K27" s="921"/>
      <c r="L27" s="921"/>
      <c r="M27" s="921"/>
      <c r="N27" s="921"/>
      <c r="O27" s="921"/>
      <c r="P27" s="921"/>
      <c r="Q27" s="921"/>
      <c r="R27" s="922"/>
      <c r="S27" s="325" t="s">
        <v>21</v>
      </c>
      <c r="T27" s="326"/>
      <c r="U27" s="327" t="s">
        <v>21</v>
      </c>
      <c r="V27" s="326"/>
      <c r="W27" s="327" t="s">
        <v>21</v>
      </c>
      <c r="X27" s="326"/>
      <c r="Y27" s="327" t="s">
        <v>21</v>
      </c>
      <c r="Z27" s="326"/>
      <c r="AA27" s="327" t="s">
        <v>21</v>
      </c>
      <c r="AB27" s="326"/>
      <c r="AC27" s="327" t="s">
        <v>21</v>
      </c>
      <c r="AD27" s="326"/>
      <c r="AE27" s="327" t="s">
        <v>21</v>
      </c>
      <c r="AF27" s="326"/>
      <c r="AG27" s="327" t="s">
        <v>21</v>
      </c>
      <c r="AH27" s="326"/>
      <c r="AI27" s="327" t="s">
        <v>21</v>
      </c>
      <c r="AJ27" s="326"/>
      <c r="AK27" s="327" t="s">
        <v>21</v>
      </c>
      <c r="AL27" s="326"/>
      <c r="AM27" s="327" t="s">
        <v>21</v>
      </c>
      <c r="AN27" s="326"/>
      <c r="AO27" s="327" t="s">
        <v>21</v>
      </c>
      <c r="AP27" s="326"/>
      <c r="AQ27" s="327" t="s">
        <v>21</v>
      </c>
      <c r="AR27" s="326"/>
      <c r="AS27" s="957" t="s">
        <v>21</v>
      </c>
      <c r="AT27" s="958"/>
      <c r="AU27" s="957" t="s">
        <v>21</v>
      </c>
      <c r="AV27" s="958"/>
      <c r="AW27" s="957" t="s">
        <v>21</v>
      </c>
      <c r="AX27" s="958"/>
      <c r="AY27" s="957" t="s">
        <v>21</v>
      </c>
      <c r="AZ27" s="958"/>
      <c r="BA27" s="324"/>
      <c r="BB27" s="323"/>
      <c r="BC27" s="324"/>
      <c r="BD27" s="323"/>
      <c r="BE27" s="324"/>
      <c r="BF27" s="323"/>
      <c r="BG27" s="324"/>
      <c r="BH27" s="323"/>
      <c r="BI27" s="124"/>
      <c r="BJ27" s="206"/>
      <c r="BK27" s="2"/>
      <c r="BL27" s="2"/>
    </row>
    <row r="28" spans="1:64" ht="13.5" thickBot="1">
      <c r="A28" s="27">
        <v>8</v>
      </c>
      <c r="B28" s="305" t="s">
        <v>203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7"/>
      <c r="S28" s="913" t="s">
        <v>21</v>
      </c>
      <c r="T28" s="914"/>
      <c r="U28" s="914" t="s">
        <v>21</v>
      </c>
      <c r="V28" s="914"/>
      <c r="W28" s="914" t="s">
        <v>21</v>
      </c>
      <c r="X28" s="914"/>
      <c r="Y28" s="914" t="s">
        <v>21</v>
      </c>
      <c r="Z28" s="914"/>
      <c r="AA28" s="914" t="s">
        <v>21</v>
      </c>
      <c r="AB28" s="914"/>
      <c r="AC28" s="914" t="s">
        <v>21</v>
      </c>
      <c r="AD28" s="914"/>
      <c r="AE28" s="914" t="s">
        <v>21</v>
      </c>
      <c r="AF28" s="914"/>
      <c r="AG28" s="914" t="s">
        <v>21</v>
      </c>
      <c r="AH28" s="914"/>
      <c r="AI28" s="931"/>
      <c r="AJ28" s="931"/>
      <c r="AK28" s="931"/>
      <c r="AL28" s="931"/>
      <c r="AM28" s="931"/>
      <c r="AN28" s="931"/>
      <c r="AO28" s="931"/>
      <c r="AP28" s="931"/>
      <c r="AQ28" s="931"/>
      <c r="AR28" s="931"/>
      <c r="AS28" s="931"/>
      <c r="AT28" s="931"/>
      <c r="AU28" s="931"/>
      <c r="AV28" s="931"/>
      <c r="AW28" s="932"/>
      <c r="AX28" s="932"/>
      <c r="AY28" s="932"/>
      <c r="AZ28" s="932"/>
      <c r="BA28" s="932"/>
      <c r="BB28" s="932"/>
      <c r="BC28" s="931"/>
      <c r="BD28" s="931"/>
      <c r="BE28" s="333"/>
      <c r="BF28" s="334"/>
      <c r="BG28" s="333"/>
      <c r="BH28" s="334"/>
      <c r="BI28" s="228"/>
      <c r="BJ28" s="206"/>
      <c r="BK28" s="2"/>
      <c r="BL28" s="2"/>
    </row>
    <row r="29" spans="1:64" ht="14.25" thickTop="1" thickBot="1">
      <c r="A29" s="9"/>
      <c r="B29" s="915"/>
      <c r="C29" s="916"/>
      <c r="D29" s="916"/>
      <c r="E29" s="916"/>
      <c r="F29" s="916"/>
      <c r="G29" s="916"/>
      <c r="H29" s="916"/>
      <c r="I29" s="916"/>
      <c r="J29" s="916"/>
      <c r="K29" s="916"/>
      <c r="L29" s="916"/>
      <c r="M29" s="916"/>
      <c r="N29" s="916"/>
      <c r="O29" s="916"/>
      <c r="P29" s="916"/>
      <c r="Q29" s="916"/>
      <c r="R29" s="916"/>
      <c r="S29" s="294">
        <v>21</v>
      </c>
      <c r="T29" s="295"/>
      <c r="U29" s="296">
        <v>20</v>
      </c>
      <c r="V29" s="295"/>
      <c r="W29" s="296">
        <v>19</v>
      </c>
      <c r="X29" s="295"/>
      <c r="Y29" s="296">
        <v>18</v>
      </c>
      <c r="Z29" s="295"/>
      <c r="AA29" s="296">
        <v>17</v>
      </c>
      <c r="AB29" s="295"/>
      <c r="AC29" s="296">
        <v>16</v>
      </c>
      <c r="AD29" s="295"/>
      <c r="AE29" s="296">
        <v>15</v>
      </c>
      <c r="AF29" s="295"/>
      <c r="AG29" s="296">
        <v>14</v>
      </c>
      <c r="AH29" s="295"/>
      <c r="AI29" s="296">
        <v>13</v>
      </c>
      <c r="AJ29" s="295"/>
      <c r="AK29" s="296">
        <v>12</v>
      </c>
      <c r="AL29" s="295"/>
      <c r="AM29" s="296">
        <v>11</v>
      </c>
      <c r="AN29" s="295"/>
      <c r="AO29" s="296">
        <v>10</v>
      </c>
      <c r="AP29" s="295"/>
      <c r="AQ29" s="296">
        <v>9</v>
      </c>
      <c r="AR29" s="295"/>
      <c r="AS29" s="296">
        <v>8</v>
      </c>
      <c r="AT29" s="295"/>
      <c r="AU29" s="296">
        <v>7</v>
      </c>
      <c r="AV29" s="295"/>
      <c r="AW29" s="933">
        <v>6</v>
      </c>
      <c r="AX29" s="934"/>
      <c r="AY29" s="933">
        <v>5</v>
      </c>
      <c r="AZ29" s="934"/>
      <c r="BA29" s="933">
        <v>4</v>
      </c>
      <c r="BB29" s="934"/>
      <c r="BC29" s="933">
        <v>3</v>
      </c>
      <c r="BD29" s="934"/>
      <c r="BE29" s="933">
        <v>2</v>
      </c>
      <c r="BF29" s="934"/>
      <c r="BG29" s="933">
        <v>1</v>
      </c>
      <c r="BH29" s="934"/>
      <c r="BI29" s="10"/>
      <c r="BJ29" s="207"/>
      <c r="BK29" s="2"/>
      <c r="BL29" s="2"/>
    </row>
    <row r="30" spans="1:64" ht="13.5" thickTop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32"/>
      <c r="AZ30" s="2"/>
      <c r="BA30" s="2"/>
      <c r="BB30" s="2"/>
      <c r="BC30" s="32" t="s">
        <v>23</v>
      </c>
      <c r="BD30" s="2"/>
      <c r="BE30" s="2"/>
      <c r="BF30" s="2"/>
      <c r="BG30" s="2"/>
      <c r="BH30" s="2"/>
      <c r="BI30" s="2"/>
      <c r="BJ30" s="2"/>
    </row>
    <row r="31" spans="1:64" ht="13.5" thickBot="1"/>
    <row r="32" spans="1:64" ht="14.25" thickTop="1" thickBot="1">
      <c r="A32" s="592" t="s">
        <v>61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7"/>
      <c r="S32" s="4">
        <v>1</v>
      </c>
      <c r="T32" s="5"/>
      <c r="U32" s="5"/>
      <c r="V32" s="5"/>
      <c r="W32" s="5"/>
      <c r="X32" s="6">
        <v>2</v>
      </c>
      <c r="Y32" s="5"/>
      <c r="Z32" s="5"/>
      <c r="AA32" s="5"/>
      <c r="AB32" s="5"/>
      <c r="AC32" s="6">
        <v>3</v>
      </c>
      <c r="AD32" s="5"/>
      <c r="AE32" s="5"/>
      <c r="AF32" s="5"/>
      <c r="AG32" s="5"/>
      <c r="AH32" s="6">
        <v>4</v>
      </c>
      <c r="AI32" s="5"/>
      <c r="AJ32" s="5"/>
      <c r="AK32" s="5"/>
      <c r="AL32" s="5"/>
      <c r="AM32" s="6">
        <v>5</v>
      </c>
      <c r="AN32" s="5"/>
      <c r="AO32" s="5"/>
      <c r="AP32" s="5"/>
      <c r="AQ32" s="7"/>
      <c r="AR32" s="524">
        <v>6</v>
      </c>
      <c r="AS32" s="522"/>
      <c r="AT32" s="522"/>
      <c r="AU32" s="522"/>
      <c r="AV32" s="523"/>
      <c r="AW32" s="524">
        <v>7</v>
      </c>
      <c r="AX32" s="522"/>
      <c r="AY32" s="522"/>
      <c r="AZ32" s="522"/>
      <c r="BA32" s="523"/>
      <c r="BB32" s="524">
        <v>7</v>
      </c>
      <c r="BC32" s="522"/>
      <c r="BD32" s="522"/>
      <c r="BE32" s="522"/>
      <c r="BF32" s="523"/>
      <c r="BG32" s="248" t="s">
        <v>9</v>
      </c>
      <c r="BH32" s="249"/>
      <c r="BI32" s="248" t="s">
        <v>10</v>
      </c>
      <c r="BJ32" s="249"/>
      <c r="BK32" s="248" t="s">
        <v>11</v>
      </c>
      <c r="BL32" s="249"/>
    </row>
    <row r="33" spans="1:64" ht="13.5" thickTop="1">
      <c r="A33" s="236">
        <v>1</v>
      </c>
      <c r="B33" s="769" t="s">
        <v>204</v>
      </c>
      <c r="C33" s="923"/>
      <c r="D33" s="923"/>
      <c r="E33" s="923"/>
      <c r="F33" s="923"/>
      <c r="G33" s="923"/>
      <c r="H33" s="923"/>
      <c r="I33" s="923"/>
      <c r="J33" s="923"/>
      <c r="K33" s="923"/>
      <c r="L33" s="923"/>
      <c r="M33" s="923"/>
      <c r="N33" s="923"/>
      <c r="O33" s="923"/>
      <c r="P33" s="923"/>
      <c r="Q33" s="923"/>
      <c r="R33" s="924"/>
      <c r="S33" s="56"/>
      <c r="T33" s="57"/>
      <c r="U33" s="57"/>
      <c r="V33" s="57"/>
      <c r="W33" s="58"/>
      <c r="X33" s="593">
        <v>1</v>
      </c>
      <c r="Y33" s="594"/>
      <c r="Z33" s="175" t="s">
        <v>13</v>
      </c>
      <c r="AA33" s="594">
        <v>6</v>
      </c>
      <c r="AB33" s="595"/>
      <c r="AC33" s="596">
        <v>5</v>
      </c>
      <c r="AD33" s="597"/>
      <c r="AE33" s="181" t="s">
        <v>13</v>
      </c>
      <c r="AF33" s="597">
        <v>4</v>
      </c>
      <c r="AG33" s="598"/>
      <c r="AH33" s="635">
        <v>2</v>
      </c>
      <c r="AI33" s="636"/>
      <c r="AJ33" s="97" t="s">
        <v>13</v>
      </c>
      <c r="AK33" s="636">
        <v>2</v>
      </c>
      <c r="AL33" s="637"/>
      <c r="AM33" s="593">
        <v>3</v>
      </c>
      <c r="AN33" s="594"/>
      <c r="AO33" s="175" t="s">
        <v>13</v>
      </c>
      <c r="AP33" s="594">
        <v>4</v>
      </c>
      <c r="AQ33" s="595"/>
      <c r="AR33" s="596">
        <v>3</v>
      </c>
      <c r="AS33" s="597"/>
      <c r="AT33" s="181" t="s">
        <v>13</v>
      </c>
      <c r="AU33" s="597">
        <v>1</v>
      </c>
      <c r="AV33" s="598"/>
      <c r="AW33" s="596">
        <v>4</v>
      </c>
      <c r="AX33" s="597"/>
      <c r="AY33" s="181" t="s">
        <v>13</v>
      </c>
      <c r="AZ33" s="597">
        <v>3</v>
      </c>
      <c r="BA33" s="598"/>
      <c r="BB33" s="635">
        <v>3</v>
      </c>
      <c r="BC33" s="636"/>
      <c r="BD33" s="97" t="s">
        <v>13</v>
      </c>
      <c r="BE33" s="636">
        <v>3</v>
      </c>
      <c r="BF33" s="637"/>
      <c r="BG33" s="937">
        <f>SUM(S33+X33+AC33+AH33+AM33+AR33+AW33+BB33)</f>
        <v>21</v>
      </c>
      <c r="BH33" s="938"/>
      <c r="BI33" s="939">
        <f>SUM(V33+AA33+AF33+AK33+AP33+AU33+AZ33+BE33)</f>
        <v>23</v>
      </c>
      <c r="BJ33" s="940"/>
      <c r="BK33" s="941">
        <v>11</v>
      </c>
      <c r="BL33" s="942"/>
    </row>
    <row r="34" spans="1:64">
      <c r="A34" s="26">
        <v>2</v>
      </c>
      <c r="B34" s="263" t="s">
        <v>205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1"/>
      <c r="S34" s="282">
        <v>6</v>
      </c>
      <c r="T34" s="283"/>
      <c r="U34" s="125" t="s">
        <v>13</v>
      </c>
      <c r="V34" s="283">
        <v>1</v>
      </c>
      <c r="W34" s="284"/>
      <c r="X34" s="42"/>
      <c r="Y34" s="43"/>
      <c r="Z34" s="43"/>
      <c r="AA34" s="43"/>
      <c r="AB34" s="54"/>
      <c r="AC34" s="269">
        <v>0</v>
      </c>
      <c r="AD34" s="267"/>
      <c r="AE34" s="126" t="s">
        <v>13</v>
      </c>
      <c r="AF34" s="267">
        <v>1</v>
      </c>
      <c r="AG34" s="268"/>
      <c r="AH34" s="269">
        <v>5</v>
      </c>
      <c r="AI34" s="267"/>
      <c r="AJ34" s="126" t="s">
        <v>13</v>
      </c>
      <c r="AK34" s="267">
        <v>9</v>
      </c>
      <c r="AL34" s="268"/>
      <c r="AM34" s="285">
        <v>8</v>
      </c>
      <c r="AN34" s="283"/>
      <c r="AO34" s="125" t="s">
        <v>13</v>
      </c>
      <c r="AP34" s="283">
        <v>6</v>
      </c>
      <c r="AQ34" s="284"/>
      <c r="AR34" s="269">
        <v>1</v>
      </c>
      <c r="AS34" s="267"/>
      <c r="AT34" s="126" t="s">
        <v>13</v>
      </c>
      <c r="AU34" s="267">
        <v>3</v>
      </c>
      <c r="AV34" s="268"/>
      <c r="AW34" s="376">
        <v>2</v>
      </c>
      <c r="AX34" s="377"/>
      <c r="AY34" s="96" t="s">
        <v>13</v>
      </c>
      <c r="AZ34" s="377">
        <v>2</v>
      </c>
      <c r="BA34" s="378"/>
      <c r="BB34" s="269">
        <v>0</v>
      </c>
      <c r="BC34" s="267"/>
      <c r="BD34" s="126" t="s">
        <v>13</v>
      </c>
      <c r="BE34" s="267">
        <v>4</v>
      </c>
      <c r="BF34" s="268"/>
      <c r="BG34" s="943">
        <f>SUM(S34+X34+AC34+AH34+AM34+AR34+AW34+BB34)</f>
        <v>22</v>
      </c>
      <c r="BH34" s="944"/>
      <c r="BI34" s="943">
        <f t="shared" ref="BI34:BI40" si="2">SUM(V34+AA34+AF34+AK34+AP34+AU34+AZ34+BE34)</f>
        <v>26</v>
      </c>
      <c r="BJ34" s="944"/>
      <c r="BK34" s="945">
        <v>3</v>
      </c>
      <c r="BL34" s="946"/>
    </row>
    <row r="35" spans="1:64">
      <c r="A35" s="26">
        <v>3</v>
      </c>
      <c r="B35" s="263" t="s">
        <v>206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5"/>
      <c r="S35" s="266">
        <v>4</v>
      </c>
      <c r="T35" s="267"/>
      <c r="U35" s="126" t="s">
        <v>13</v>
      </c>
      <c r="V35" s="267">
        <v>5</v>
      </c>
      <c r="W35" s="268"/>
      <c r="X35" s="285">
        <v>1</v>
      </c>
      <c r="Y35" s="283"/>
      <c r="Z35" s="125" t="s">
        <v>13</v>
      </c>
      <c r="AA35" s="283">
        <v>0</v>
      </c>
      <c r="AB35" s="284"/>
      <c r="AC35" s="42"/>
      <c r="AD35" s="43"/>
      <c r="AE35" s="43"/>
      <c r="AF35" s="43"/>
      <c r="AG35" s="54"/>
      <c r="AH35" s="285">
        <v>5</v>
      </c>
      <c r="AI35" s="283"/>
      <c r="AJ35" s="125" t="s">
        <v>13</v>
      </c>
      <c r="AK35" s="283">
        <v>3</v>
      </c>
      <c r="AL35" s="284"/>
      <c r="AM35" s="285">
        <v>5</v>
      </c>
      <c r="AN35" s="283"/>
      <c r="AO35" s="125" t="s">
        <v>13</v>
      </c>
      <c r="AP35" s="283">
        <v>2</v>
      </c>
      <c r="AQ35" s="284"/>
      <c r="AR35" s="285">
        <v>6</v>
      </c>
      <c r="AS35" s="283"/>
      <c r="AT35" s="125" t="s">
        <v>13</v>
      </c>
      <c r="AU35" s="283">
        <v>2</v>
      </c>
      <c r="AV35" s="284"/>
      <c r="AW35" s="376">
        <v>1</v>
      </c>
      <c r="AX35" s="377"/>
      <c r="AY35" s="96" t="s">
        <v>13</v>
      </c>
      <c r="AZ35" s="377">
        <v>1</v>
      </c>
      <c r="BA35" s="378"/>
      <c r="BB35" s="285">
        <v>4</v>
      </c>
      <c r="BC35" s="283"/>
      <c r="BD35" s="125" t="s">
        <v>13</v>
      </c>
      <c r="BE35" s="283">
        <v>2</v>
      </c>
      <c r="BF35" s="284"/>
      <c r="BG35" s="943">
        <f t="shared" ref="BG35:BG40" si="3">SUM(S35+X35+AC35+AH35+AM35+AR35+AW35+BB35)</f>
        <v>26</v>
      </c>
      <c r="BH35" s="944"/>
      <c r="BI35" s="943">
        <f t="shared" si="2"/>
        <v>15</v>
      </c>
      <c r="BJ35" s="944"/>
      <c r="BK35" s="945">
        <v>16</v>
      </c>
      <c r="BL35" s="946"/>
    </row>
    <row r="36" spans="1:64">
      <c r="A36" s="26">
        <v>4</v>
      </c>
      <c r="B36" s="263" t="s">
        <v>192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5"/>
      <c r="S36" s="380">
        <v>2</v>
      </c>
      <c r="T36" s="377"/>
      <c r="U36" s="96" t="s">
        <v>13</v>
      </c>
      <c r="V36" s="377">
        <v>2</v>
      </c>
      <c r="W36" s="378"/>
      <c r="X36" s="285">
        <v>9</v>
      </c>
      <c r="Y36" s="283"/>
      <c r="Z36" s="125" t="s">
        <v>13</v>
      </c>
      <c r="AA36" s="283">
        <v>5</v>
      </c>
      <c r="AB36" s="284"/>
      <c r="AC36" s="269">
        <v>3</v>
      </c>
      <c r="AD36" s="267"/>
      <c r="AE36" s="126" t="s">
        <v>13</v>
      </c>
      <c r="AF36" s="267">
        <v>5</v>
      </c>
      <c r="AG36" s="268"/>
      <c r="AH36" s="42"/>
      <c r="AI36" s="43"/>
      <c r="AJ36" s="43"/>
      <c r="AK36" s="43"/>
      <c r="AL36" s="54"/>
      <c r="AM36" s="269">
        <v>4</v>
      </c>
      <c r="AN36" s="267"/>
      <c r="AO36" s="126" t="s">
        <v>13</v>
      </c>
      <c r="AP36" s="267">
        <v>5</v>
      </c>
      <c r="AQ36" s="268"/>
      <c r="AR36" s="269">
        <v>3</v>
      </c>
      <c r="AS36" s="267"/>
      <c r="AT36" s="126" t="s">
        <v>13</v>
      </c>
      <c r="AU36" s="267">
        <v>4</v>
      </c>
      <c r="AV36" s="268"/>
      <c r="AW36" s="285">
        <v>5</v>
      </c>
      <c r="AX36" s="283"/>
      <c r="AY36" s="125" t="s">
        <v>13</v>
      </c>
      <c r="AZ36" s="283">
        <v>4</v>
      </c>
      <c r="BA36" s="284"/>
      <c r="BB36" s="269">
        <v>2</v>
      </c>
      <c r="BC36" s="267"/>
      <c r="BD36" s="126" t="s">
        <v>13</v>
      </c>
      <c r="BE36" s="267">
        <v>5</v>
      </c>
      <c r="BF36" s="268"/>
      <c r="BG36" s="943">
        <f t="shared" si="3"/>
        <v>28</v>
      </c>
      <c r="BH36" s="944"/>
      <c r="BI36" s="943">
        <f t="shared" si="2"/>
        <v>30</v>
      </c>
      <c r="BJ36" s="944"/>
      <c r="BK36" s="945">
        <v>7</v>
      </c>
      <c r="BL36" s="946"/>
    </row>
    <row r="37" spans="1:64">
      <c r="A37" s="26">
        <v>5</v>
      </c>
      <c r="B37" s="263" t="s">
        <v>207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1"/>
      <c r="S37" s="282">
        <v>4</v>
      </c>
      <c r="T37" s="283"/>
      <c r="U37" s="125" t="s">
        <v>13</v>
      </c>
      <c r="V37" s="283">
        <v>3</v>
      </c>
      <c r="W37" s="284"/>
      <c r="X37" s="269">
        <v>6</v>
      </c>
      <c r="Y37" s="267"/>
      <c r="Z37" s="126" t="s">
        <v>13</v>
      </c>
      <c r="AA37" s="267">
        <v>8</v>
      </c>
      <c r="AB37" s="268"/>
      <c r="AC37" s="269">
        <v>2</v>
      </c>
      <c r="AD37" s="267"/>
      <c r="AE37" s="126" t="s">
        <v>13</v>
      </c>
      <c r="AF37" s="267">
        <v>5</v>
      </c>
      <c r="AG37" s="268"/>
      <c r="AH37" s="285">
        <v>5</v>
      </c>
      <c r="AI37" s="283"/>
      <c r="AJ37" s="125" t="s">
        <v>13</v>
      </c>
      <c r="AK37" s="283">
        <v>4</v>
      </c>
      <c r="AL37" s="284"/>
      <c r="AM37" s="42"/>
      <c r="AN37" s="43"/>
      <c r="AO37" s="43"/>
      <c r="AP37" s="43"/>
      <c r="AQ37" s="54"/>
      <c r="AR37" s="269">
        <v>2</v>
      </c>
      <c r="AS37" s="267"/>
      <c r="AT37" s="126" t="s">
        <v>13</v>
      </c>
      <c r="AU37" s="267">
        <v>4</v>
      </c>
      <c r="AV37" s="268"/>
      <c r="AW37" s="285">
        <v>8</v>
      </c>
      <c r="AX37" s="283"/>
      <c r="AY37" s="125" t="s">
        <v>13</v>
      </c>
      <c r="AZ37" s="283">
        <v>5</v>
      </c>
      <c r="BA37" s="284"/>
      <c r="BB37" s="269">
        <v>2</v>
      </c>
      <c r="BC37" s="267"/>
      <c r="BD37" s="126" t="s">
        <v>13</v>
      </c>
      <c r="BE37" s="267">
        <v>3</v>
      </c>
      <c r="BF37" s="268"/>
      <c r="BG37" s="943">
        <f t="shared" si="3"/>
        <v>29</v>
      </c>
      <c r="BH37" s="944"/>
      <c r="BI37" s="943">
        <f t="shared" si="2"/>
        <v>32</v>
      </c>
      <c r="BJ37" s="944"/>
      <c r="BK37" s="945">
        <v>9</v>
      </c>
      <c r="BL37" s="946"/>
    </row>
    <row r="38" spans="1:64">
      <c r="A38" s="26">
        <v>6</v>
      </c>
      <c r="B38" s="263" t="s">
        <v>193</v>
      </c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1"/>
      <c r="S38" s="266">
        <v>1</v>
      </c>
      <c r="T38" s="267"/>
      <c r="U38" s="126" t="s">
        <v>13</v>
      </c>
      <c r="V38" s="267">
        <v>3</v>
      </c>
      <c r="W38" s="267"/>
      <c r="X38" s="285">
        <v>3</v>
      </c>
      <c r="Y38" s="283"/>
      <c r="Z38" s="125" t="s">
        <v>13</v>
      </c>
      <c r="AA38" s="283">
        <v>1</v>
      </c>
      <c r="AB38" s="284"/>
      <c r="AC38" s="269">
        <v>2</v>
      </c>
      <c r="AD38" s="267"/>
      <c r="AE38" s="126" t="s">
        <v>13</v>
      </c>
      <c r="AF38" s="267">
        <v>6</v>
      </c>
      <c r="AG38" s="268"/>
      <c r="AH38" s="285">
        <v>4</v>
      </c>
      <c r="AI38" s="283"/>
      <c r="AJ38" s="125" t="s">
        <v>13</v>
      </c>
      <c r="AK38" s="283">
        <v>3</v>
      </c>
      <c r="AL38" s="284"/>
      <c r="AM38" s="285">
        <v>4</v>
      </c>
      <c r="AN38" s="283"/>
      <c r="AO38" s="125" t="s">
        <v>13</v>
      </c>
      <c r="AP38" s="283">
        <v>2</v>
      </c>
      <c r="AQ38" s="284"/>
      <c r="AR38" s="42"/>
      <c r="AS38" s="43"/>
      <c r="AT38" s="43"/>
      <c r="AU38" s="43"/>
      <c r="AV38" s="54"/>
      <c r="AW38" s="285">
        <v>7</v>
      </c>
      <c r="AX38" s="283"/>
      <c r="AY38" s="125" t="s">
        <v>13</v>
      </c>
      <c r="AZ38" s="283">
        <v>1</v>
      </c>
      <c r="BA38" s="284"/>
      <c r="BB38" s="376">
        <v>3</v>
      </c>
      <c r="BC38" s="377"/>
      <c r="BD38" s="96" t="s">
        <v>13</v>
      </c>
      <c r="BE38" s="377">
        <v>3</v>
      </c>
      <c r="BF38" s="378"/>
      <c r="BG38" s="943">
        <f t="shared" si="3"/>
        <v>24</v>
      </c>
      <c r="BH38" s="944"/>
      <c r="BI38" s="943">
        <f t="shared" si="2"/>
        <v>19</v>
      </c>
      <c r="BJ38" s="944"/>
      <c r="BK38" s="945">
        <v>13</v>
      </c>
      <c r="BL38" s="946"/>
    </row>
    <row r="39" spans="1:64">
      <c r="A39" s="119">
        <v>7</v>
      </c>
      <c r="B39" s="920" t="s">
        <v>208</v>
      </c>
      <c r="C39" s="921"/>
      <c r="D39" s="921"/>
      <c r="E39" s="921"/>
      <c r="F39" s="921"/>
      <c r="G39" s="921"/>
      <c r="H39" s="921"/>
      <c r="I39" s="921"/>
      <c r="J39" s="921"/>
      <c r="K39" s="921"/>
      <c r="L39" s="921"/>
      <c r="M39" s="921"/>
      <c r="N39" s="921"/>
      <c r="O39" s="921"/>
      <c r="P39" s="921"/>
      <c r="Q39" s="921"/>
      <c r="R39" s="922"/>
      <c r="S39" s="959">
        <v>3</v>
      </c>
      <c r="T39" s="929"/>
      <c r="U39" s="186" t="s">
        <v>13</v>
      </c>
      <c r="V39" s="929">
        <v>4</v>
      </c>
      <c r="W39" s="930"/>
      <c r="X39" s="925">
        <v>2</v>
      </c>
      <c r="Y39" s="926"/>
      <c r="Z39" s="185" t="s">
        <v>13</v>
      </c>
      <c r="AA39" s="926">
        <v>2</v>
      </c>
      <c r="AB39" s="927"/>
      <c r="AC39" s="925">
        <v>1</v>
      </c>
      <c r="AD39" s="926"/>
      <c r="AE39" s="185" t="s">
        <v>13</v>
      </c>
      <c r="AF39" s="926">
        <v>1</v>
      </c>
      <c r="AG39" s="927"/>
      <c r="AH39" s="928">
        <v>4</v>
      </c>
      <c r="AI39" s="929"/>
      <c r="AJ39" s="186" t="s">
        <v>13</v>
      </c>
      <c r="AK39" s="929">
        <v>5</v>
      </c>
      <c r="AL39" s="930"/>
      <c r="AM39" s="928">
        <v>5</v>
      </c>
      <c r="AN39" s="929"/>
      <c r="AO39" s="186" t="s">
        <v>13</v>
      </c>
      <c r="AP39" s="929">
        <v>8</v>
      </c>
      <c r="AQ39" s="930"/>
      <c r="AR39" s="928">
        <v>1</v>
      </c>
      <c r="AS39" s="929"/>
      <c r="AT39" s="186" t="s">
        <v>13</v>
      </c>
      <c r="AU39" s="929">
        <v>7</v>
      </c>
      <c r="AV39" s="930"/>
      <c r="AW39" s="42"/>
      <c r="AX39" s="43"/>
      <c r="AY39" s="43"/>
      <c r="AZ39" s="43"/>
      <c r="BA39" s="54"/>
      <c r="BB39" s="925">
        <v>1</v>
      </c>
      <c r="BC39" s="926"/>
      <c r="BD39" s="185" t="s">
        <v>13</v>
      </c>
      <c r="BE39" s="926">
        <v>1</v>
      </c>
      <c r="BF39" s="927"/>
      <c r="BG39" s="943">
        <f t="shared" si="3"/>
        <v>17</v>
      </c>
      <c r="BH39" s="944"/>
      <c r="BI39" s="943">
        <f t="shared" si="2"/>
        <v>28</v>
      </c>
      <c r="BJ39" s="944"/>
      <c r="BK39" s="949">
        <v>3</v>
      </c>
      <c r="BL39" s="950"/>
    </row>
    <row r="40" spans="1:64" ht="13.5" thickBot="1">
      <c r="A40" s="27">
        <v>8</v>
      </c>
      <c r="B40" s="305" t="s">
        <v>209</v>
      </c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7"/>
      <c r="S40" s="308">
        <v>3</v>
      </c>
      <c r="T40" s="309"/>
      <c r="U40" s="104" t="s">
        <v>13</v>
      </c>
      <c r="V40" s="309">
        <v>3</v>
      </c>
      <c r="W40" s="310"/>
      <c r="X40" s="311">
        <v>4</v>
      </c>
      <c r="Y40" s="312"/>
      <c r="Z40" s="132" t="s">
        <v>13</v>
      </c>
      <c r="AA40" s="312">
        <v>0</v>
      </c>
      <c r="AB40" s="313"/>
      <c r="AC40" s="288">
        <v>2</v>
      </c>
      <c r="AD40" s="289"/>
      <c r="AE40" s="177" t="s">
        <v>13</v>
      </c>
      <c r="AF40" s="289">
        <v>4</v>
      </c>
      <c r="AG40" s="290"/>
      <c r="AH40" s="311">
        <v>5</v>
      </c>
      <c r="AI40" s="312"/>
      <c r="AJ40" s="132" t="s">
        <v>13</v>
      </c>
      <c r="AK40" s="312">
        <v>2</v>
      </c>
      <c r="AL40" s="313"/>
      <c r="AM40" s="311">
        <v>3</v>
      </c>
      <c r="AN40" s="312"/>
      <c r="AO40" s="132" t="s">
        <v>13</v>
      </c>
      <c r="AP40" s="312">
        <v>2</v>
      </c>
      <c r="AQ40" s="313"/>
      <c r="AR40" s="381">
        <v>3</v>
      </c>
      <c r="AS40" s="309"/>
      <c r="AT40" s="104" t="s">
        <v>13</v>
      </c>
      <c r="AU40" s="309">
        <v>3</v>
      </c>
      <c r="AV40" s="310"/>
      <c r="AW40" s="381">
        <v>1</v>
      </c>
      <c r="AX40" s="309"/>
      <c r="AY40" s="104" t="s">
        <v>13</v>
      </c>
      <c r="AZ40" s="309">
        <v>1</v>
      </c>
      <c r="BA40" s="310"/>
      <c r="BB40" s="42"/>
      <c r="BC40" s="43"/>
      <c r="BD40" s="43"/>
      <c r="BE40" s="43"/>
      <c r="BF40" s="54"/>
      <c r="BG40" s="951">
        <f t="shared" si="3"/>
        <v>21</v>
      </c>
      <c r="BH40" s="952"/>
      <c r="BI40" s="951">
        <f t="shared" si="2"/>
        <v>15</v>
      </c>
      <c r="BJ40" s="952"/>
      <c r="BK40" s="953">
        <v>12</v>
      </c>
      <c r="BL40" s="954"/>
    </row>
    <row r="41" spans="1:64" ht="14.25" thickTop="1" thickBot="1">
      <c r="A41" s="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0"/>
      <c r="O41" s="2"/>
      <c r="P41" s="2"/>
      <c r="Q41" s="2"/>
      <c r="R41" s="2"/>
      <c r="S41" s="10"/>
      <c r="T41" s="2"/>
      <c r="U41" s="2"/>
      <c r="V41" s="2"/>
      <c r="W41" s="2"/>
      <c r="X41" s="10"/>
      <c r="Y41" s="2"/>
      <c r="Z41" s="2"/>
      <c r="AA41" s="2"/>
      <c r="AB41" s="2"/>
      <c r="AC41" s="10"/>
      <c r="AD41" s="2"/>
      <c r="AE41" s="2"/>
      <c r="AF41" s="2"/>
      <c r="AG41" s="2"/>
      <c r="AH41" s="10"/>
      <c r="AI41" s="2"/>
      <c r="AJ41" s="2"/>
      <c r="AK41" s="2"/>
      <c r="AL41" s="2"/>
      <c r="AM41" s="10"/>
      <c r="AN41" s="10"/>
      <c r="AO41" s="2"/>
      <c r="AP41" s="2"/>
      <c r="AQ41" s="2"/>
      <c r="AR41" s="10"/>
      <c r="AS41" s="2"/>
      <c r="AT41" s="2"/>
      <c r="AU41" s="2"/>
      <c r="AV41" s="2"/>
      <c r="AW41" s="2"/>
      <c r="AX41" s="2"/>
      <c r="AY41" s="121"/>
      <c r="AZ41" s="121"/>
      <c r="BA41" s="122"/>
      <c r="BB41" s="300" t="s">
        <v>55</v>
      </c>
      <c r="BC41" s="301"/>
      <c r="BD41" s="301"/>
      <c r="BE41" s="301"/>
      <c r="BF41" s="302"/>
      <c r="BG41" s="955">
        <f>SUM(BG33:BG40)</f>
        <v>188</v>
      </c>
      <c r="BH41" s="956"/>
      <c r="BI41" s="955">
        <f>SUM(BI33:BI40)</f>
        <v>188</v>
      </c>
      <c r="BJ41" s="956"/>
      <c r="BK41" s="106"/>
      <c r="BL41" s="106"/>
    </row>
    <row r="42" spans="1:64" ht="17.25" thickTop="1" thickBo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293" t="s">
        <v>20</v>
      </c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2"/>
      <c r="BL42" s="2"/>
    </row>
    <row r="43" spans="1:64" ht="14.25" thickTop="1" thickBot="1">
      <c r="A43" s="592" t="s">
        <v>61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7"/>
      <c r="S43" s="294">
        <v>1</v>
      </c>
      <c r="T43" s="295"/>
      <c r="U43" s="296">
        <v>2</v>
      </c>
      <c r="V43" s="295"/>
      <c r="W43" s="296">
        <v>3</v>
      </c>
      <c r="X43" s="295"/>
      <c r="Y43" s="296">
        <v>4</v>
      </c>
      <c r="Z43" s="295"/>
      <c r="AA43" s="296">
        <v>5</v>
      </c>
      <c r="AB43" s="295"/>
      <c r="AC43" s="296">
        <v>6</v>
      </c>
      <c r="AD43" s="295"/>
      <c r="AE43" s="296">
        <v>7</v>
      </c>
      <c r="AF43" s="295"/>
      <c r="AG43" s="296">
        <v>8</v>
      </c>
      <c r="AH43" s="295"/>
      <c r="AI43" s="296">
        <v>9</v>
      </c>
      <c r="AJ43" s="295"/>
      <c r="AK43" s="296">
        <v>10</v>
      </c>
      <c r="AL43" s="295"/>
      <c r="AM43" s="296">
        <v>11</v>
      </c>
      <c r="AN43" s="295"/>
      <c r="AO43" s="296">
        <v>12</v>
      </c>
      <c r="AP43" s="295"/>
      <c r="AQ43" s="296">
        <v>13</v>
      </c>
      <c r="AR43" s="295"/>
      <c r="AS43" s="296">
        <v>14</v>
      </c>
      <c r="AT43" s="295"/>
      <c r="AU43" s="296">
        <v>15</v>
      </c>
      <c r="AV43" s="295"/>
      <c r="AW43" s="933">
        <v>16</v>
      </c>
      <c r="AX43" s="934"/>
      <c r="AY43" s="933">
        <v>17</v>
      </c>
      <c r="AZ43" s="934"/>
      <c r="BA43" s="933">
        <v>18</v>
      </c>
      <c r="BB43" s="934"/>
      <c r="BC43" s="933">
        <v>19</v>
      </c>
      <c r="BD43" s="934"/>
      <c r="BE43" s="933">
        <v>20</v>
      </c>
      <c r="BF43" s="934"/>
      <c r="BG43" s="933">
        <v>21</v>
      </c>
      <c r="BH43" s="934"/>
      <c r="BI43" s="123"/>
      <c r="BJ43" s="207"/>
      <c r="BK43" s="2"/>
      <c r="BL43" s="2"/>
    </row>
    <row r="44" spans="1:64" ht="13.5" thickTop="1">
      <c r="A44" s="236">
        <v>1</v>
      </c>
      <c r="B44" s="769" t="s">
        <v>204</v>
      </c>
      <c r="C44" s="923"/>
      <c r="D44" s="923"/>
      <c r="E44" s="923"/>
      <c r="F44" s="923"/>
      <c r="G44" s="923"/>
      <c r="H44" s="923"/>
      <c r="I44" s="923"/>
      <c r="J44" s="923"/>
      <c r="K44" s="923"/>
      <c r="L44" s="923"/>
      <c r="M44" s="923"/>
      <c r="N44" s="923"/>
      <c r="O44" s="923"/>
      <c r="P44" s="923"/>
      <c r="Q44" s="923"/>
      <c r="R44" s="924"/>
      <c r="S44" s="607" t="s">
        <v>21</v>
      </c>
      <c r="T44" s="608"/>
      <c r="U44" s="609" t="s">
        <v>21</v>
      </c>
      <c r="V44" s="608"/>
      <c r="W44" s="609" t="s">
        <v>21</v>
      </c>
      <c r="X44" s="608"/>
      <c r="Y44" s="609" t="s">
        <v>21</v>
      </c>
      <c r="Z44" s="608"/>
      <c r="AA44" s="609" t="s">
        <v>21</v>
      </c>
      <c r="AB44" s="608"/>
      <c r="AC44" s="609" t="s">
        <v>21</v>
      </c>
      <c r="AD44" s="608"/>
      <c r="AE44" s="609" t="s">
        <v>21</v>
      </c>
      <c r="AF44" s="608"/>
      <c r="AG44" s="609" t="s">
        <v>21</v>
      </c>
      <c r="AH44" s="608"/>
      <c r="AI44" s="609" t="s">
        <v>21</v>
      </c>
      <c r="AJ44" s="608"/>
      <c r="AK44" s="609" t="s">
        <v>21</v>
      </c>
      <c r="AL44" s="608"/>
      <c r="AM44" s="609" t="s">
        <v>21</v>
      </c>
      <c r="AN44" s="608"/>
      <c r="AO44" s="612"/>
      <c r="AP44" s="613"/>
      <c r="AQ44" s="612"/>
      <c r="AR44" s="613"/>
      <c r="AS44" s="612"/>
      <c r="AT44" s="613"/>
      <c r="AU44" s="612"/>
      <c r="AV44" s="613"/>
      <c r="AW44" s="550"/>
      <c r="AX44" s="551"/>
      <c r="AY44" s="550"/>
      <c r="AZ44" s="551"/>
      <c r="BA44" s="550"/>
      <c r="BB44" s="551"/>
      <c r="BC44" s="550"/>
      <c r="BD44" s="551"/>
      <c r="BE44" s="550"/>
      <c r="BF44" s="551"/>
      <c r="BG44" s="550"/>
      <c r="BH44" s="551"/>
      <c r="BI44" s="124"/>
      <c r="BJ44" s="209"/>
      <c r="BK44" s="2"/>
      <c r="BL44" s="2"/>
    </row>
    <row r="45" spans="1:64">
      <c r="A45" s="26">
        <v>2</v>
      </c>
      <c r="B45" s="263" t="s">
        <v>205</v>
      </c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1"/>
      <c r="S45" s="960" t="s">
        <v>21</v>
      </c>
      <c r="T45" s="477"/>
      <c r="U45" s="476" t="s">
        <v>21</v>
      </c>
      <c r="V45" s="477"/>
      <c r="W45" s="476" t="s">
        <v>21</v>
      </c>
      <c r="X45" s="477"/>
      <c r="Y45" s="324" t="s">
        <v>21</v>
      </c>
      <c r="Z45" s="323"/>
      <c r="AA45" s="324" t="s">
        <v>21</v>
      </c>
      <c r="AB45" s="323"/>
      <c r="AC45" s="324" t="s">
        <v>21</v>
      </c>
      <c r="AD45" s="323"/>
      <c r="AE45" s="324" t="s">
        <v>21</v>
      </c>
      <c r="AF45" s="323"/>
      <c r="AG45" s="324"/>
      <c r="AH45" s="323"/>
      <c r="AI45" s="324"/>
      <c r="AJ45" s="323"/>
      <c r="AK45" s="324"/>
      <c r="AL45" s="323"/>
      <c r="AM45" s="324"/>
      <c r="AN45" s="323"/>
      <c r="AO45" s="324"/>
      <c r="AP45" s="323"/>
      <c r="AQ45" s="324"/>
      <c r="AR45" s="323"/>
      <c r="AS45" s="324"/>
      <c r="AT45" s="323"/>
      <c r="AU45" s="324"/>
      <c r="AV45" s="323"/>
      <c r="AW45" s="324"/>
      <c r="AX45" s="323"/>
      <c r="AY45" s="324"/>
      <c r="AZ45" s="323"/>
      <c r="BA45" s="324"/>
      <c r="BB45" s="323"/>
      <c r="BC45" s="324"/>
      <c r="BD45" s="323"/>
      <c r="BE45" s="324"/>
      <c r="BF45" s="323"/>
      <c r="BG45" s="324"/>
      <c r="BH45" s="323"/>
      <c r="BI45" s="124"/>
      <c r="BJ45" s="206"/>
      <c r="BK45" s="2"/>
      <c r="BL45" s="2"/>
    </row>
    <row r="46" spans="1:64">
      <c r="A46" s="26">
        <v>3</v>
      </c>
      <c r="B46" s="263" t="s">
        <v>206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5"/>
      <c r="S46" s="325" t="s">
        <v>21</v>
      </c>
      <c r="T46" s="326"/>
      <c r="U46" s="327" t="s">
        <v>21</v>
      </c>
      <c r="V46" s="326"/>
      <c r="W46" s="327" t="s">
        <v>21</v>
      </c>
      <c r="X46" s="326"/>
      <c r="Y46" s="327" t="s">
        <v>21</v>
      </c>
      <c r="Z46" s="326"/>
      <c r="AA46" s="327" t="s">
        <v>21</v>
      </c>
      <c r="AB46" s="326"/>
      <c r="AC46" s="327" t="s">
        <v>21</v>
      </c>
      <c r="AD46" s="326"/>
      <c r="AE46" s="327" t="s">
        <v>21</v>
      </c>
      <c r="AF46" s="326"/>
      <c r="AG46" s="327" t="s">
        <v>21</v>
      </c>
      <c r="AH46" s="326"/>
      <c r="AI46" s="327" t="s">
        <v>21</v>
      </c>
      <c r="AJ46" s="326"/>
      <c r="AK46" s="327" t="s">
        <v>21</v>
      </c>
      <c r="AL46" s="326"/>
      <c r="AM46" s="327" t="s">
        <v>21</v>
      </c>
      <c r="AN46" s="326"/>
      <c r="AO46" s="327" t="s">
        <v>21</v>
      </c>
      <c r="AP46" s="326"/>
      <c r="AQ46" s="327" t="s">
        <v>21</v>
      </c>
      <c r="AR46" s="326"/>
      <c r="AS46" s="327" t="s">
        <v>21</v>
      </c>
      <c r="AT46" s="326"/>
      <c r="AU46" s="327" t="s">
        <v>21</v>
      </c>
      <c r="AV46" s="326"/>
      <c r="AW46" s="327" t="s">
        <v>21</v>
      </c>
      <c r="AX46" s="326"/>
      <c r="AY46" s="324"/>
      <c r="AZ46" s="323"/>
      <c r="BA46" s="324"/>
      <c r="BB46" s="323"/>
      <c r="BC46" s="324"/>
      <c r="BD46" s="323"/>
      <c r="BE46" s="324"/>
      <c r="BF46" s="323"/>
      <c r="BG46" s="324"/>
      <c r="BH46" s="323"/>
      <c r="BI46" s="124"/>
      <c r="BJ46" s="206"/>
      <c r="BK46" s="2"/>
      <c r="BL46" s="2"/>
    </row>
    <row r="47" spans="1:64">
      <c r="A47" s="26">
        <v>4</v>
      </c>
      <c r="B47" s="263" t="s">
        <v>192</v>
      </c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5"/>
      <c r="S47" s="325" t="s">
        <v>21</v>
      </c>
      <c r="T47" s="326"/>
      <c r="U47" s="327" t="s">
        <v>21</v>
      </c>
      <c r="V47" s="326"/>
      <c r="W47" s="327" t="s">
        <v>21</v>
      </c>
      <c r="X47" s="326"/>
      <c r="Y47" s="327" t="s">
        <v>21</v>
      </c>
      <c r="Z47" s="326"/>
      <c r="AA47" s="327" t="s">
        <v>21</v>
      </c>
      <c r="AB47" s="326"/>
      <c r="AC47" s="327" t="s">
        <v>21</v>
      </c>
      <c r="AD47" s="326"/>
      <c r="AE47" s="327" t="s">
        <v>21</v>
      </c>
      <c r="AF47" s="326"/>
      <c r="AG47" s="324"/>
      <c r="AH47" s="323"/>
      <c r="AI47" s="324"/>
      <c r="AJ47" s="323"/>
      <c r="AK47" s="324"/>
      <c r="AL47" s="323"/>
      <c r="AM47" s="324"/>
      <c r="AN47" s="323"/>
      <c r="AO47" s="324"/>
      <c r="AP47" s="323"/>
      <c r="AQ47" s="324"/>
      <c r="AR47" s="323"/>
      <c r="AS47" s="324"/>
      <c r="AT47" s="323"/>
      <c r="AU47" s="324"/>
      <c r="AV47" s="323"/>
      <c r="AW47" s="324"/>
      <c r="AX47" s="323"/>
      <c r="AY47" s="324"/>
      <c r="AZ47" s="323"/>
      <c r="BA47" s="324"/>
      <c r="BB47" s="323"/>
      <c r="BC47" s="324"/>
      <c r="BD47" s="323"/>
      <c r="BE47" s="324"/>
      <c r="BF47" s="323"/>
      <c r="BG47" s="324"/>
      <c r="BH47" s="323"/>
      <c r="BI47" s="124"/>
      <c r="BJ47" s="206"/>
      <c r="BK47" s="2"/>
      <c r="BL47" s="2"/>
    </row>
    <row r="48" spans="1:64">
      <c r="A48" s="26">
        <v>5</v>
      </c>
      <c r="B48" s="263" t="s">
        <v>207</v>
      </c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1"/>
      <c r="S48" s="325" t="s">
        <v>21</v>
      </c>
      <c r="T48" s="326"/>
      <c r="U48" s="327" t="s">
        <v>21</v>
      </c>
      <c r="V48" s="326"/>
      <c r="W48" s="327" t="s">
        <v>21</v>
      </c>
      <c r="X48" s="326"/>
      <c r="Y48" s="327" t="s">
        <v>21</v>
      </c>
      <c r="Z48" s="326"/>
      <c r="AA48" s="327" t="s">
        <v>21</v>
      </c>
      <c r="AB48" s="326"/>
      <c r="AC48" s="327" t="s">
        <v>21</v>
      </c>
      <c r="AD48" s="326"/>
      <c r="AE48" s="327" t="s">
        <v>21</v>
      </c>
      <c r="AF48" s="326"/>
      <c r="AG48" s="327" t="s">
        <v>21</v>
      </c>
      <c r="AH48" s="326"/>
      <c r="AI48" s="327" t="s">
        <v>21</v>
      </c>
      <c r="AJ48" s="326"/>
      <c r="AK48" s="324"/>
      <c r="AL48" s="323"/>
      <c r="AM48" s="324"/>
      <c r="AN48" s="323"/>
      <c r="AO48" s="324"/>
      <c r="AP48" s="323"/>
      <c r="AQ48" s="324"/>
      <c r="AR48" s="323"/>
      <c r="AS48" s="324"/>
      <c r="AT48" s="323"/>
      <c r="AU48" s="324"/>
      <c r="AV48" s="323"/>
      <c r="AW48" s="324"/>
      <c r="AX48" s="323"/>
      <c r="AY48" s="324"/>
      <c r="AZ48" s="323"/>
      <c r="BA48" s="324"/>
      <c r="BB48" s="323"/>
      <c r="BC48" s="324"/>
      <c r="BD48" s="323"/>
      <c r="BE48" s="324"/>
      <c r="BF48" s="323"/>
      <c r="BG48" s="324"/>
      <c r="BH48" s="323"/>
      <c r="BI48" s="124"/>
      <c r="BJ48" s="206"/>
      <c r="BK48" s="2"/>
      <c r="BL48" s="2"/>
    </row>
    <row r="49" spans="1:64">
      <c r="A49" s="26">
        <v>6</v>
      </c>
      <c r="B49" s="263" t="s">
        <v>193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1"/>
      <c r="S49" s="325" t="s">
        <v>21</v>
      </c>
      <c r="T49" s="326"/>
      <c r="U49" s="327" t="s">
        <v>21</v>
      </c>
      <c r="V49" s="326"/>
      <c r="W49" s="327" t="s">
        <v>21</v>
      </c>
      <c r="X49" s="326"/>
      <c r="Y49" s="327" t="s">
        <v>21</v>
      </c>
      <c r="Z49" s="326"/>
      <c r="AA49" s="327" t="s">
        <v>21</v>
      </c>
      <c r="AB49" s="326"/>
      <c r="AC49" s="327" t="s">
        <v>21</v>
      </c>
      <c r="AD49" s="326"/>
      <c r="AE49" s="327" t="s">
        <v>21</v>
      </c>
      <c r="AF49" s="326"/>
      <c r="AG49" s="327" t="s">
        <v>21</v>
      </c>
      <c r="AH49" s="326"/>
      <c r="AI49" s="327" t="s">
        <v>21</v>
      </c>
      <c r="AJ49" s="326"/>
      <c r="AK49" s="327" t="s">
        <v>21</v>
      </c>
      <c r="AL49" s="326"/>
      <c r="AM49" s="327" t="s">
        <v>21</v>
      </c>
      <c r="AN49" s="326"/>
      <c r="AO49" s="327" t="s">
        <v>21</v>
      </c>
      <c r="AP49" s="326"/>
      <c r="AQ49" s="327" t="s">
        <v>21</v>
      </c>
      <c r="AR49" s="326"/>
      <c r="AS49" s="324"/>
      <c r="AT49" s="323"/>
      <c r="AU49" s="324"/>
      <c r="AV49" s="323"/>
      <c r="AW49" s="324"/>
      <c r="AX49" s="323"/>
      <c r="AY49" s="324"/>
      <c r="AZ49" s="323"/>
      <c r="BA49" s="324"/>
      <c r="BB49" s="323"/>
      <c r="BC49" s="324"/>
      <c r="BD49" s="323"/>
      <c r="BE49" s="324"/>
      <c r="BF49" s="323"/>
      <c r="BG49" s="324"/>
      <c r="BH49" s="323"/>
      <c r="BI49" s="124"/>
      <c r="BJ49" s="206"/>
      <c r="BK49" s="2"/>
      <c r="BL49" s="2"/>
    </row>
    <row r="50" spans="1:64">
      <c r="A50" s="119">
        <v>7</v>
      </c>
      <c r="B50" s="920" t="s">
        <v>208</v>
      </c>
      <c r="C50" s="921"/>
      <c r="D50" s="921"/>
      <c r="E50" s="921"/>
      <c r="F50" s="921"/>
      <c r="G50" s="921"/>
      <c r="H50" s="921"/>
      <c r="I50" s="921"/>
      <c r="J50" s="921"/>
      <c r="K50" s="921"/>
      <c r="L50" s="921"/>
      <c r="M50" s="921"/>
      <c r="N50" s="921"/>
      <c r="O50" s="921"/>
      <c r="P50" s="921"/>
      <c r="Q50" s="921"/>
      <c r="R50" s="922"/>
      <c r="S50" s="325" t="s">
        <v>21</v>
      </c>
      <c r="T50" s="326"/>
      <c r="U50" s="327" t="s">
        <v>21</v>
      </c>
      <c r="V50" s="326"/>
      <c r="W50" s="327" t="s">
        <v>21</v>
      </c>
      <c r="X50" s="326"/>
      <c r="Y50" s="324"/>
      <c r="Z50" s="323"/>
      <c r="AA50" s="324"/>
      <c r="AB50" s="323"/>
      <c r="AC50" s="324"/>
      <c r="AD50" s="323"/>
      <c r="AE50" s="324"/>
      <c r="AF50" s="323"/>
      <c r="AG50" s="324"/>
      <c r="AH50" s="323"/>
      <c r="AI50" s="324"/>
      <c r="AJ50" s="323"/>
      <c r="AK50" s="324"/>
      <c r="AL50" s="323"/>
      <c r="AM50" s="324"/>
      <c r="AN50" s="323"/>
      <c r="AO50" s="324"/>
      <c r="AP50" s="323"/>
      <c r="AQ50" s="324"/>
      <c r="AR50" s="323"/>
      <c r="AS50" s="615"/>
      <c r="AT50" s="616"/>
      <c r="AU50" s="615"/>
      <c r="AV50" s="616"/>
      <c r="AW50" s="324"/>
      <c r="AX50" s="323"/>
      <c r="AY50" s="324"/>
      <c r="AZ50" s="323"/>
      <c r="BA50" s="324"/>
      <c r="BB50" s="323"/>
      <c r="BC50" s="324"/>
      <c r="BD50" s="323"/>
      <c r="BE50" s="324"/>
      <c r="BF50" s="323"/>
      <c r="BG50" s="324"/>
      <c r="BH50" s="323"/>
      <c r="BI50" s="124"/>
      <c r="BJ50" s="206"/>
      <c r="BK50" s="2"/>
      <c r="BL50" s="2"/>
    </row>
    <row r="51" spans="1:64" ht="13.5" thickBot="1">
      <c r="A51" s="27">
        <v>8</v>
      </c>
      <c r="B51" s="305" t="s">
        <v>209</v>
      </c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7"/>
      <c r="S51" s="913" t="s">
        <v>21</v>
      </c>
      <c r="T51" s="914"/>
      <c r="U51" s="914" t="s">
        <v>21</v>
      </c>
      <c r="V51" s="914"/>
      <c r="W51" s="914" t="s">
        <v>21</v>
      </c>
      <c r="X51" s="914"/>
      <c r="Y51" s="914" t="s">
        <v>21</v>
      </c>
      <c r="Z51" s="914"/>
      <c r="AA51" s="914" t="s">
        <v>21</v>
      </c>
      <c r="AB51" s="914"/>
      <c r="AC51" s="914" t="s">
        <v>21</v>
      </c>
      <c r="AD51" s="914"/>
      <c r="AE51" s="914" t="s">
        <v>21</v>
      </c>
      <c r="AF51" s="914"/>
      <c r="AG51" s="914" t="s">
        <v>21</v>
      </c>
      <c r="AH51" s="914"/>
      <c r="AI51" s="914" t="s">
        <v>21</v>
      </c>
      <c r="AJ51" s="914"/>
      <c r="AK51" s="914" t="s">
        <v>21</v>
      </c>
      <c r="AL51" s="914"/>
      <c r="AM51" s="914" t="s">
        <v>21</v>
      </c>
      <c r="AN51" s="914"/>
      <c r="AO51" s="914" t="s">
        <v>21</v>
      </c>
      <c r="AP51" s="914"/>
      <c r="AQ51" s="931"/>
      <c r="AR51" s="931"/>
      <c r="AS51" s="931"/>
      <c r="AT51" s="931"/>
      <c r="AU51" s="931"/>
      <c r="AV51" s="931"/>
      <c r="AW51" s="932"/>
      <c r="AX51" s="932"/>
      <c r="AY51" s="932"/>
      <c r="AZ51" s="932"/>
      <c r="BA51" s="932"/>
      <c r="BB51" s="932"/>
      <c r="BC51" s="931"/>
      <c r="BD51" s="931"/>
      <c r="BE51" s="333"/>
      <c r="BF51" s="334"/>
      <c r="BG51" s="333"/>
      <c r="BH51" s="334"/>
      <c r="BI51" s="228"/>
      <c r="BJ51" s="206"/>
      <c r="BK51" s="2"/>
      <c r="BL51" s="2"/>
    </row>
    <row r="52" spans="1:64" ht="14.25" thickTop="1" thickBot="1">
      <c r="A52" s="9"/>
      <c r="B52" s="915"/>
      <c r="C52" s="916"/>
      <c r="D52" s="916"/>
      <c r="E52" s="916"/>
      <c r="F52" s="916"/>
      <c r="G52" s="916"/>
      <c r="H52" s="916"/>
      <c r="I52" s="916"/>
      <c r="J52" s="916"/>
      <c r="K52" s="916"/>
      <c r="L52" s="916"/>
      <c r="M52" s="916"/>
      <c r="N52" s="916"/>
      <c r="O52" s="916"/>
      <c r="P52" s="916"/>
      <c r="Q52" s="916"/>
      <c r="R52" s="916"/>
      <c r="S52" s="294">
        <v>21</v>
      </c>
      <c r="T52" s="295"/>
      <c r="U52" s="296">
        <v>20</v>
      </c>
      <c r="V52" s="295"/>
      <c r="W52" s="296">
        <v>19</v>
      </c>
      <c r="X52" s="295"/>
      <c r="Y52" s="296">
        <v>18</v>
      </c>
      <c r="Z52" s="295"/>
      <c r="AA52" s="296">
        <v>17</v>
      </c>
      <c r="AB52" s="295"/>
      <c r="AC52" s="296">
        <v>16</v>
      </c>
      <c r="AD52" s="295"/>
      <c r="AE52" s="296">
        <v>15</v>
      </c>
      <c r="AF52" s="295"/>
      <c r="AG52" s="296">
        <v>14</v>
      </c>
      <c r="AH52" s="295"/>
      <c r="AI52" s="296">
        <v>13</v>
      </c>
      <c r="AJ52" s="295"/>
      <c r="AK52" s="296">
        <v>12</v>
      </c>
      <c r="AL52" s="295"/>
      <c r="AM52" s="296">
        <v>11</v>
      </c>
      <c r="AN52" s="295"/>
      <c r="AO52" s="296">
        <v>10</v>
      </c>
      <c r="AP52" s="295"/>
      <c r="AQ52" s="296">
        <v>9</v>
      </c>
      <c r="AR52" s="295"/>
      <c r="AS52" s="296">
        <v>8</v>
      </c>
      <c r="AT52" s="295"/>
      <c r="AU52" s="296">
        <v>7</v>
      </c>
      <c r="AV52" s="295"/>
      <c r="AW52" s="933">
        <v>6</v>
      </c>
      <c r="AX52" s="934"/>
      <c r="AY52" s="933">
        <v>5</v>
      </c>
      <c r="AZ52" s="934"/>
      <c r="BA52" s="933">
        <v>4</v>
      </c>
      <c r="BB52" s="934"/>
      <c r="BC52" s="933">
        <v>3</v>
      </c>
      <c r="BD52" s="934"/>
      <c r="BE52" s="933">
        <v>2</v>
      </c>
      <c r="BF52" s="934"/>
      <c r="BG52" s="933">
        <v>1</v>
      </c>
      <c r="BH52" s="934"/>
      <c r="BI52" s="10"/>
      <c r="BJ52" s="207"/>
      <c r="BK52" s="2"/>
      <c r="BL52" s="2"/>
    </row>
    <row r="53" spans="1:64" ht="13.5" thickTop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32"/>
      <c r="AZ53" s="2"/>
      <c r="BA53" s="2"/>
      <c r="BB53" s="2"/>
      <c r="BC53" s="32" t="s">
        <v>23</v>
      </c>
      <c r="BD53" s="2"/>
      <c r="BE53" s="2"/>
      <c r="BF53" s="2"/>
      <c r="BG53" s="2"/>
      <c r="BH53" s="2"/>
      <c r="BI53" s="2"/>
      <c r="BJ53" s="2"/>
    </row>
    <row r="54" spans="1:64" ht="13.5" thickBot="1"/>
    <row r="55" spans="1:64" ht="20.25" thickTop="1" thickBot="1">
      <c r="A55" s="15" t="s">
        <v>210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70"/>
      <c r="AR55" s="245" t="s">
        <v>28</v>
      </c>
      <c r="AS55" s="246"/>
      <c r="AT55" s="246"/>
      <c r="AU55" s="246"/>
      <c r="AV55" s="247"/>
      <c r="AW55" s="479"/>
      <c r="AX55" s="480"/>
      <c r="AY55" s="480"/>
      <c r="AZ55" s="480"/>
      <c r="BA55" s="480"/>
    </row>
    <row r="56" spans="1:64" ht="13.5" thickTop="1">
      <c r="A56" s="917" t="s">
        <v>211</v>
      </c>
      <c r="B56" s="918"/>
      <c r="C56" s="919"/>
      <c r="D56" s="646" t="s">
        <v>212</v>
      </c>
      <c r="E56" s="961"/>
      <c r="F56" s="961"/>
      <c r="G56" s="961"/>
      <c r="H56" s="962"/>
      <c r="I56" s="963" t="s">
        <v>213</v>
      </c>
      <c r="J56" s="964"/>
      <c r="K56" s="964"/>
      <c r="L56" s="964"/>
      <c r="M56" s="964"/>
      <c r="N56" s="964"/>
      <c r="O56" s="964"/>
      <c r="P56" s="964"/>
      <c r="Q56" s="964"/>
      <c r="R56" s="964"/>
      <c r="S56" s="964"/>
      <c r="T56" s="964"/>
      <c r="U56" s="964"/>
      <c r="V56" s="964"/>
      <c r="W56" s="965"/>
      <c r="X56" s="18" t="s">
        <v>13</v>
      </c>
      <c r="Y56" s="646" t="s">
        <v>214</v>
      </c>
      <c r="Z56" s="961"/>
      <c r="AA56" s="961"/>
      <c r="AB56" s="961"/>
      <c r="AC56" s="962"/>
      <c r="AD56" s="342" t="s">
        <v>215</v>
      </c>
      <c r="AE56" s="517"/>
      <c r="AF56" s="517"/>
      <c r="AG56" s="517"/>
      <c r="AH56" s="517"/>
      <c r="AI56" s="517"/>
      <c r="AJ56" s="517"/>
      <c r="AK56" s="517"/>
      <c r="AL56" s="517"/>
      <c r="AM56" s="517"/>
      <c r="AN56" s="517"/>
      <c r="AO56" s="517"/>
      <c r="AP56" s="517"/>
      <c r="AQ56" s="518"/>
      <c r="AR56" s="486">
        <v>5</v>
      </c>
      <c r="AS56" s="487"/>
      <c r="AT56" s="19" t="s">
        <v>13</v>
      </c>
      <c r="AU56" s="487">
        <v>3</v>
      </c>
      <c r="AV56" s="488"/>
      <c r="AW56" s="489"/>
      <c r="AX56" s="490"/>
      <c r="AY56" s="20"/>
      <c r="AZ56" s="490"/>
      <c r="BA56" s="490"/>
    </row>
    <row r="57" spans="1:64">
      <c r="A57" s="899" t="s">
        <v>216</v>
      </c>
      <c r="B57" s="900"/>
      <c r="C57" s="901"/>
      <c r="D57" s="494" t="s">
        <v>217</v>
      </c>
      <c r="E57" s="902"/>
      <c r="F57" s="902"/>
      <c r="G57" s="902"/>
      <c r="H57" s="903"/>
      <c r="I57" s="904" t="s">
        <v>218</v>
      </c>
      <c r="J57" s="905"/>
      <c r="K57" s="905"/>
      <c r="L57" s="905"/>
      <c r="M57" s="905"/>
      <c r="N57" s="905"/>
      <c r="O57" s="905"/>
      <c r="P57" s="905"/>
      <c r="Q57" s="905"/>
      <c r="R57" s="905"/>
      <c r="S57" s="905"/>
      <c r="T57" s="905"/>
      <c r="U57" s="905"/>
      <c r="V57" s="905"/>
      <c r="W57" s="906"/>
      <c r="X57" s="28" t="s">
        <v>13</v>
      </c>
      <c r="Y57" s="910" t="s">
        <v>219</v>
      </c>
      <c r="Z57" s="911"/>
      <c r="AA57" s="911"/>
      <c r="AB57" s="911"/>
      <c r="AC57" s="912"/>
      <c r="AD57" s="498" t="s">
        <v>201</v>
      </c>
      <c r="AE57" s="498"/>
      <c r="AF57" s="498"/>
      <c r="AG57" s="498"/>
      <c r="AH57" s="498"/>
      <c r="AI57" s="498"/>
      <c r="AJ57" s="498"/>
      <c r="AK57" s="498"/>
      <c r="AL57" s="498"/>
      <c r="AM57" s="498"/>
      <c r="AN57" s="498"/>
      <c r="AO57" s="498"/>
      <c r="AP57" s="498"/>
      <c r="AQ57" s="500"/>
      <c r="AR57" s="501">
        <v>9</v>
      </c>
      <c r="AS57" s="502"/>
      <c r="AT57" s="29" t="s">
        <v>13</v>
      </c>
      <c r="AU57" s="502">
        <v>1</v>
      </c>
      <c r="AV57" s="503"/>
      <c r="AW57" s="489"/>
      <c r="AX57" s="490"/>
      <c r="AY57" s="20"/>
      <c r="AZ57" s="490"/>
      <c r="BA57" s="490"/>
    </row>
    <row r="58" spans="1:64">
      <c r="A58" s="899" t="s">
        <v>220</v>
      </c>
      <c r="B58" s="900"/>
      <c r="C58" s="901"/>
      <c r="D58" s="494" t="s">
        <v>221</v>
      </c>
      <c r="E58" s="902"/>
      <c r="F58" s="902"/>
      <c r="G58" s="902"/>
      <c r="H58" s="903"/>
      <c r="I58" s="904" t="s">
        <v>222</v>
      </c>
      <c r="J58" s="966"/>
      <c r="K58" s="966"/>
      <c r="L58" s="966"/>
      <c r="M58" s="966"/>
      <c r="N58" s="966"/>
      <c r="O58" s="966"/>
      <c r="P58" s="966"/>
      <c r="Q58" s="966"/>
      <c r="R58" s="966"/>
      <c r="S58" s="966"/>
      <c r="T58" s="966"/>
      <c r="U58" s="966"/>
      <c r="V58" s="966"/>
      <c r="W58" s="967"/>
      <c r="X58" s="30" t="s">
        <v>13</v>
      </c>
      <c r="Y58" s="494" t="s">
        <v>223</v>
      </c>
      <c r="Z58" s="902"/>
      <c r="AA58" s="902"/>
      <c r="AB58" s="902"/>
      <c r="AC58" s="903"/>
      <c r="AD58" s="498" t="s">
        <v>208</v>
      </c>
      <c r="AE58" s="498"/>
      <c r="AF58" s="498"/>
      <c r="AG58" s="498"/>
      <c r="AH58" s="498"/>
      <c r="AI58" s="498"/>
      <c r="AJ58" s="498"/>
      <c r="AK58" s="498"/>
      <c r="AL58" s="498"/>
      <c r="AM58" s="498"/>
      <c r="AN58" s="498"/>
      <c r="AO58" s="498"/>
      <c r="AP58" s="498"/>
      <c r="AQ58" s="500"/>
      <c r="AR58" s="501">
        <v>8</v>
      </c>
      <c r="AS58" s="502"/>
      <c r="AT58" s="29" t="s">
        <v>13</v>
      </c>
      <c r="AU58" s="502">
        <v>2</v>
      </c>
      <c r="AV58" s="503"/>
      <c r="AW58" s="489"/>
      <c r="AX58" s="490"/>
      <c r="AY58" s="20"/>
      <c r="AZ58" s="490"/>
      <c r="BA58" s="490"/>
    </row>
    <row r="59" spans="1:64">
      <c r="A59" s="899" t="s">
        <v>224</v>
      </c>
      <c r="B59" s="900"/>
      <c r="C59" s="901"/>
      <c r="D59" s="494" t="s">
        <v>225</v>
      </c>
      <c r="E59" s="902"/>
      <c r="F59" s="902"/>
      <c r="G59" s="902"/>
      <c r="H59" s="903"/>
      <c r="I59" s="968" t="s">
        <v>226</v>
      </c>
      <c r="J59" s="969"/>
      <c r="K59" s="969"/>
      <c r="L59" s="969"/>
      <c r="M59" s="969"/>
      <c r="N59" s="969"/>
      <c r="O59" s="969"/>
      <c r="P59" s="969"/>
      <c r="Q59" s="969"/>
      <c r="R59" s="969"/>
      <c r="S59" s="969"/>
      <c r="T59" s="969"/>
      <c r="U59" s="969"/>
      <c r="V59" s="969"/>
      <c r="W59" s="970"/>
      <c r="X59" s="92" t="s">
        <v>13</v>
      </c>
      <c r="Y59" s="494" t="s">
        <v>227</v>
      </c>
      <c r="Z59" s="902"/>
      <c r="AA59" s="902"/>
      <c r="AB59" s="902"/>
      <c r="AC59" s="903"/>
      <c r="AD59" s="498" t="s">
        <v>228</v>
      </c>
      <c r="AE59" s="498"/>
      <c r="AF59" s="498"/>
      <c r="AG59" s="498"/>
      <c r="AH59" s="498"/>
      <c r="AI59" s="498"/>
      <c r="AJ59" s="498"/>
      <c r="AK59" s="498"/>
      <c r="AL59" s="498"/>
      <c r="AM59" s="498"/>
      <c r="AN59" s="498"/>
      <c r="AO59" s="498"/>
      <c r="AP59" s="498"/>
      <c r="AQ59" s="500"/>
      <c r="AR59" s="501">
        <v>9</v>
      </c>
      <c r="AS59" s="502"/>
      <c r="AT59" s="10" t="s">
        <v>13</v>
      </c>
      <c r="AU59" s="502">
        <v>2</v>
      </c>
      <c r="AV59" s="503"/>
      <c r="AW59" s="489"/>
      <c r="AX59" s="490"/>
      <c r="AY59" s="20"/>
      <c r="AZ59" s="490"/>
      <c r="BA59" s="490"/>
    </row>
    <row r="60" spans="1:64">
      <c r="A60" s="899" t="s">
        <v>229</v>
      </c>
      <c r="B60" s="900"/>
      <c r="C60" s="901"/>
      <c r="D60" s="494" t="s">
        <v>230</v>
      </c>
      <c r="E60" s="902"/>
      <c r="F60" s="902"/>
      <c r="G60" s="902"/>
      <c r="H60" s="903"/>
      <c r="I60" s="904" t="s">
        <v>63</v>
      </c>
      <c r="J60" s="966"/>
      <c r="K60" s="966"/>
      <c r="L60" s="966"/>
      <c r="M60" s="966"/>
      <c r="N60" s="966"/>
      <c r="O60" s="966"/>
      <c r="P60" s="966"/>
      <c r="Q60" s="966"/>
      <c r="R60" s="966"/>
      <c r="S60" s="966"/>
      <c r="T60" s="966"/>
      <c r="U60" s="966"/>
      <c r="V60" s="966"/>
      <c r="W60" s="967"/>
      <c r="X60" s="93" t="s">
        <v>13</v>
      </c>
      <c r="Y60" s="494" t="s">
        <v>231</v>
      </c>
      <c r="Z60" s="902"/>
      <c r="AA60" s="902"/>
      <c r="AB60" s="902"/>
      <c r="AC60" s="903"/>
      <c r="AD60" s="498" t="s">
        <v>232</v>
      </c>
      <c r="AE60" s="498"/>
      <c r="AF60" s="498"/>
      <c r="AG60" s="498"/>
      <c r="AH60" s="498"/>
      <c r="AI60" s="498"/>
      <c r="AJ60" s="498"/>
      <c r="AK60" s="498"/>
      <c r="AL60" s="498"/>
      <c r="AM60" s="498"/>
      <c r="AN60" s="498"/>
      <c r="AO60" s="498"/>
      <c r="AP60" s="498"/>
      <c r="AQ60" s="500"/>
      <c r="AR60" s="501">
        <v>3</v>
      </c>
      <c r="AS60" s="502"/>
      <c r="AT60" s="94" t="s">
        <v>13</v>
      </c>
      <c r="AU60" s="502">
        <v>8</v>
      </c>
      <c r="AV60" s="503"/>
      <c r="AW60" s="489"/>
      <c r="AX60" s="490"/>
      <c r="AY60" s="20"/>
      <c r="AZ60" s="490"/>
      <c r="BA60" s="490"/>
    </row>
    <row r="61" spans="1:64">
      <c r="A61" s="899" t="s">
        <v>233</v>
      </c>
      <c r="B61" s="900"/>
      <c r="C61" s="901"/>
      <c r="D61" s="494" t="s">
        <v>234</v>
      </c>
      <c r="E61" s="902"/>
      <c r="F61" s="902"/>
      <c r="G61" s="902"/>
      <c r="H61" s="903"/>
      <c r="I61" s="904" t="s">
        <v>235</v>
      </c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6"/>
      <c r="X61" s="28" t="s">
        <v>13</v>
      </c>
      <c r="Y61" s="494" t="s">
        <v>236</v>
      </c>
      <c r="Z61" s="902"/>
      <c r="AA61" s="902"/>
      <c r="AB61" s="902"/>
      <c r="AC61" s="903"/>
      <c r="AD61" s="905" t="s">
        <v>199</v>
      </c>
      <c r="AE61" s="905"/>
      <c r="AF61" s="905"/>
      <c r="AG61" s="905"/>
      <c r="AH61" s="905"/>
      <c r="AI61" s="905"/>
      <c r="AJ61" s="905"/>
      <c r="AK61" s="905"/>
      <c r="AL61" s="905"/>
      <c r="AM61" s="905"/>
      <c r="AN61" s="905"/>
      <c r="AO61" s="905"/>
      <c r="AP61" s="905"/>
      <c r="AQ61" s="907"/>
      <c r="AR61" s="501">
        <v>2</v>
      </c>
      <c r="AS61" s="502"/>
      <c r="AT61" s="29" t="s">
        <v>13</v>
      </c>
      <c r="AU61" s="502">
        <v>1</v>
      </c>
      <c r="AV61" s="503"/>
      <c r="AW61" s="489"/>
      <c r="AX61" s="490"/>
      <c r="AY61" s="20"/>
      <c r="AZ61" s="490"/>
      <c r="BA61" s="490"/>
    </row>
    <row r="62" spans="1:64">
      <c r="A62" s="899" t="s">
        <v>237</v>
      </c>
      <c r="B62" s="900"/>
      <c r="C62" s="901"/>
      <c r="D62" s="494" t="s">
        <v>238</v>
      </c>
      <c r="E62" s="902"/>
      <c r="F62" s="902"/>
      <c r="G62" s="902"/>
      <c r="H62" s="903"/>
      <c r="I62" s="904" t="s">
        <v>116</v>
      </c>
      <c r="J62" s="905"/>
      <c r="K62" s="905"/>
      <c r="L62" s="905"/>
      <c r="M62" s="905"/>
      <c r="N62" s="905"/>
      <c r="O62" s="905"/>
      <c r="P62" s="905"/>
      <c r="Q62" s="905"/>
      <c r="R62" s="905"/>
      <c r="S62" s="905"/>
      <c r="T62" s="905"/>
      <c r="U62" s="905"/>
      <c r="V62" s="905"/>
      <c r="W62" s="906"/>
      <c r="X62" s="28" t="s">
        <v>13</v>
      </c>
      <c r="Y62" s="494" t="s">
        <v>239</v>
      </c>
      <c r="Z62" s="902"/>
      <c r="AA62" s="902"/>
      <c r="AB62" s="902"/>
      <c r="AC62" s="903"/>
      <c r="AD62" s="905" t="s">
        <v>207</v>
      </c>
      <c r="AE62" s="905"/>
      <c r="AF62" s="905"/>
      <c r="AG62" s="905"/>
      <c r="AH62" s="905"/>
      <c r="AI62" s="905"/>
      <c r="AJ62" s="905"/>
      <c r="AK62" s="905"/>
      <c r="AL62" s="905"/>
      <c r="AM62" s="905"/>
      <c r="AN62" s="905"/>
      <c r="AO62" s="905"/>
      <c r="AP62" s="905"/>
      <c r="AQ62" s="907"/>
      <c r="AR62" s="501">
        <v>6</v>
      </c>
      <c r="AS62" s="502"/>
      <c r="AT62" s="29" t="s">
        <v>13</v>
      </c>
      <c r="AU62" s="502">
        <v>3</v>
      </c>
      <c r="AV62" s="503"/>
      <c r="AW62" s="221"/>
      <c r="AX62" s="222"/>
      <c r="AY62" s="20"/>
      <c r="AZ62" s="222"/>
      <c r="BA62" s="222"/>
    </row>
    <row r="63" spans="1:64" ht="13.5" thickBot="1">
      <c r="A63" s="891" t="s">
        <v>240</v>
      </c>
      <c r="B63" s="892"/>
      <c r="C63" s="893"/>
      <c r="D63" s="504" t="s">
        <v>241</v>
      </c>
      <c r="E63" s="894"/>
      <c r="F63" s="894"/>
      <c r="G63" s="894"/>
      <c r="H63" s="895"/>
      <c r="I63" s="896" t="s">
        <v>204</v>
      </c>
      <c r="J63" s="897"/>
      <c r="K63" s="897"/>
      <c r="L63" s="897"/>
      <c r="M63" s="897"/>
      <c r="N63" s="897"/>
      <c r="O63" s="897"/>
      <c r="P63" s="897"/>
      <c r="Q63" s="897"/>
      <c r="R63" s="897"/>
      <c r="S63" s="897"/>
      <c r="T63" s="897"/>
      <c r="U63" s="897"/>
      <c r="V63" s="897"/>
      <c r="W63" s="898"/>
      <c r="X63" s="95" t="s">
        <v>13</v>
      </c>
      <c r="Y63" s="504" t="s">
        <v>242</v>
      </c>
      <c r="Z63" s="894"/>
      <c r="AA63" s="894"/>
      <c r="AB63" s="894"/>
      <c r="AC63" s="895"/>
      <c r="AD63" s="908" t="s">
        <v>203</v>
      </c>
      <c r="AE63" s="908"/>
      <c r="AF63" s="908"/>
      <c r="AG63" s="908"/>
      <c r="AH63" s="908"/>
      <c r="AI63" s="908"/>
      <c r="AJ63" s="908"/>
      <c r="AK63" s="908"/>
      <c r="AL63" s="908"/>
      <c r="AM63" s="908"/>
      <c r="AN63" s="908"/>
      <c r="AO63" s="908"/>
      <c r="AP63" s="908"/>
      <c r="AQ63" s="909"/>
      <c r="AR63" s="508">
        <v>4</v>
      </c>
      <c r="AS63" s="509"/>
      <c r="AT63" s="23" t="s">
        <v>13</v>
      </c>
      <c r="AU63" s="509">
        <v>5</v>
      </c>
      <c r="AV63" s="510"/>
      <c r="AW63" s="489"/>
      <c r="AX63" s="490"/>
      <c r="AY63" s="20"/>
      <c r="AZ63" s="490"/>
      <c r="BA63" s="490"/>
    </row>
    <row r="64" spans="1:64" ht="14.25" thickTop="1" thickBot="1"/>
    <row r="65" spans="1:53" ht="20.25" thickTop="1" thickBot="1">
      <c r="A65" s="1" t="s">
        <v>68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0"/>
      <c r="AR65" s="245" t="s">
        <v>28</v>
      </c>
      <c r="AS65" s="246"/>
      <c r="AT65" s="246"/>
      <c r="AU65" s="246"/>
      <c r="AV65" s="247"/>
      <c r="AW65" s="479"/>
      <c r="AX65" s="480"/>
      <c r="AY65" s="480"/>
      <c r="AZ65" s="480"/>
      <c r="BA65" s="480"/>
    </row>
    <row r="66" spans="1:53" ht="13.5" thickTop="1">
      <c r="A66" s="336" t="s">
        <v>69</v>
      </c>
      <c r="B66" s="337"/>
      <c r="C66" s="338"/>
      <c r="D66" s="481" t="s">
        <v>243</v>
      </c>
      <c r="E66" s="482"/>
      <c r="F66" s="482"/>
      <c r="G66" s="482"/>
      <c r="H66" s="483"/>
      <c r="I66" s="342" t="s">
        <v>213</v>
      </c>
      <c r="J66" s="484"/>
      <c r="K66" s="484"/>
      <c r="L66" s="484"/>
      <c r="M66" s="484"/>
      <c r="N66" s="484"/>
      <c r="O66" s="484"/>
      <c r="P66" s="484"/>
      <c r="Q66" s="484"/>
      <c r="R66" s="484"/>
      <c r="S66" s="484"/>
      <c r="T66" s="484"/>
      <c r="U66" s="484"/>
      <c r="V66" s="484"/>
      <c r="W66" s="485"/>
      <c r="X66" s="18" t="s">
        <v>13</v>
      </c>
      <c r="Y66" s="481" t="s">
        <v>244</v>
      </c>
      <c r="Z66" s="482"/>
      <c r="AA66" s="482"/>
      <c r="AB66" s="482"/>
      <c r="AC66" s="483"/>
      <c r="AD66" s="342" t="s">
        <v>245</v>
      </c>
      <c r="AE66" s="343"/>
      <c r="AF66" s="343"/>
      <c r="AG66" s="343"/>
      <c r="AH66" s="343"/>
      <c r="AI66" s="343"/>
      <c r="AJ66" s="343"/>
      <c r="AK66" s="343"/>
      <c r="AL66" s="343"/>
      <c r="AM66" s="343"/>
      <c r="AN66" s="343"/>
      <c r="AO66" s="343"/>
      <c r="AP66" s="343"/>
      <c r="AQ66" s="345"/>
      <c r="AR66" s="486"/>
      <c r="AS66" s="487"/>
      <c r="AT66" s="19" t="s">
        <v>13</v>
      </c>
      <c r="AU66" s="487"/>
      <c r="AV66" s="488"/>
      <c r="AW66" s="489"/>
      <c r="AX66" s="490"/>
      <c r="AY66" s="20"/>
      <c r="AZ66" s="490"/>
      <c r="BA66" s="490"/>
    </row>
    <row r="67" spans="1:53">
      <c r="A67" s="491" t="s">
        <v>73</v>
      </c>
      <c r="B67" s="492"/>
      <c r="C67" s="493"/>
      <c r="D67" s="494" t="s">
        <v>246</v>
      </c>
      <c r="E67" s="495"/>
      <c r="F67" s="495"/>
      <c r="G67" s="495"/>
      <c r="H67" s="496"/>
      <c r="I67" s="497" t="s">
        <v>218</v>
      </c>
      <c r="J67" s="498"/>
      <c r="K67" s="498"/>
      <c r="L67" s="498"/>
      <c r="M67" s="498"/>
      <c r="N67" s="498"/>
      <c r="O67" s="498"/>
      <c r="P67" s="498"/>
      <c r="Q67" s="498"/>
      <c r="R67" s="498"/>
      <c r="S67" s="498"/>
      <c r="T67" s="498"/>
      <c r="U67" s="498"/>
      <c r="V67" s="498"/>
      <c r="W67" s="499"/>
      <c r="X67" s="28" t="s">
        <v>13</v>
      </c>
      <c r="Y67" s="494" t="s">
        <v>247</v>
      </c>
      <c r="Z67" s="495"/>
      <c r="AA67" s="495"/>
      <c r="AB67" s="495"/>
      <c r="AC67" s="496"/>
      <c r="AD67" s="498" t="s">
        <v>248</v>
      </c>
      <c r="AE67" s="498"/>
      <c r="AF67" s="498"/>
      <c r="AG67" s="498"/>
      <c r="AH67" s="498"/>
      <c r="AI67" s="498"/>
      <c r="AJ67" s="498"/>
      <c r="AK67" s="498"/>
      <c r="AL67" s="498"/>
      <c r="AM67" s="498"/>
      <c r="AN67" s="498"/>
      <c r="AO67" s="498"/>
      <c r="AP67" s="498"/>
      <c r="AQ67" s="500"/>
      <c r="AR67" s="501"/>
      <c r="AS67" s="502"/>
      <c r="AT67" s="29" t="s">
        <v>13</v>
      </c>
      <c r="AU67" s="502"/>
      <c r="AV67" s="503"/>
      <c r="AW67" s="489"/>
      <c r="AX67" s="490"/>
      <c r="AY67" s="20"/>
      <c r="AZ67" s="490"/>
      <c r="BA67" s="490"/>
    </row>
    <row r="68" spans="1:53">
      <c r="A68" s="491" t="s">
        <v>77</v>
      </c>
      <c r="B68" s="492"/>
      <c r="C68" s="493"/>
      <c r="D68" s="494" t="s">
        <v>249</v>
      </c>
      <c r="E68" s="495"/>
      <c r="F68" s="495"/>
      <c r="G68" s="495"/>
      <c r="H68" s="496"/>
      <c r="I68" s="904" t="s">
        <v>250</v>
      </c>
      <c r="J68" s="966"/>
      <c r="K68" s="966"/>
      <c r="L68" s="966"/>
      <c r="M68" s="966"/>
      <c r="N68" s="966"/>
      <c r="O68" s="966"/>
      <c r="P68" s="966"/>
      <c r="Q68" s="966"/>
      <c r="R68" s="966"/>
      <c r="S68" s="966"/>
      <c r="T68" s="966"/>
      <c r="U68" s="966"/>
      <c r="V68" s="966"/>
      <c r="W68" s="967"/>
      <c r="X68" s="30" t="s">
        <v>13</v>
      </c>
      <c r="Y68" s="494" t="s">
        <v>251</v>
      </c>
      <c r="Z68" s="495"/>
      <c r="AA68" s="495"/>
      <c r="AB68" s="495"/>
      <c r="AC68" s="496"/>
      <c r="AD68" s="40" t="s">
        <v>252</v>
      </c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9"/>
      <c r="AR68" s="501">
        <v>3</v>
      </c>
      <c r="AS68" s="502"/>
      <c r="AT68" s="29" t="s">
        <v>13</v>
      </c>
      <c r="AU68" s="502">
        <v>3</v>
      </c>
      <c r="AV68" s="503"/>
      <c r="AW68" s="489"/>
      <c r="AX68" s="490"/>
      <c r="AY68" s="20"/>
      <c r="AZ68" s="490"/>
      <c r="BA68" s="490"/>
    </row>
    <row r="69" spans="1:53" ht="13.5" thickBot="1">
      <c r="A69" s="349" t="s">
        <v>80</v>
      </c>
      <c r="B69" s="350"/>
      <c r="C69" s="351"/>
      <c r="D69" s="504" t="s">
        <v>253</v>
      </c>
      <c r="E69" s="353"/>
      <c r="F69" s="353"/>
      <c r="G69" s="353"/>
      <c r="H69" s="354"/>
      <c r="I69" s="355" t="s">
        <v>193</v>
      </c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7"/>
      <c r="X69" s="21" t="s">
        <v>13</v>
      </c>
      <c r="Y69" s="504" t="s">
        <v>254</v>
      </c>
      <c r="Z69" s="353"/>
      <c r="AA69" s="353"/>
      <c r="AB69" s="353"/>
      <c r="AC69" s="354"/>
      <c r="AD69" s="39" t="s">
        <v>255</v>
      </c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1"/>
      <c r="AR69" s="508"/>
      <c r="AS69" s="509"/>
      <c r="AT69" s="22" t="s">
        <v>13</v>
      </c>
      <c r="AU69" s="509"/>
      <c r="AV69" s="510"/>
      <c r="AW69" s="489"/>
      <c r="AX69" s="490"/>
      <c r="AY69" s="20"/>
      <c r="AZ69" s="490"/>
      <c r="BA69" s="490"/>
    </row>
    <row r="70" spans="1:53" ht="14.25" thickTop="1" thickBot="1">
      <c r="AW70" s="35"/>
      <c r="AX70" s="35"/>
      <c r="AY70" s="35"/>
      <c r="AZ70" s="35"/>
      <c r="BA70" s="35"/>
    </row>
    <row r="71" spans="1:53" s="2" customFormat="1" ht="20.25" thickTop="1" thickBot="1">
      <c r="A71" s="15" t="s">
        <v>27</v>
      </c>
      <c r="AR71" s="245" t="s">
        <v>28</v>
      </c>
      <c r="AS71" s="246"/>
      <c r="AT71" s="246"/>
      <c r="AU71" s="246"/>
      <c r="AV71" s="247"/>
      <c r="AW71" s="245" t="s">
        <v>84</v>
      </c>
      <c r="AX71" s="246"/>
      <c r="AY71" s="246"/>
      <c r="AZ71" s="246"/>
      <c r="BA71" s="247"/>
    </row>
    <row r="72" spans="1:53" s="2" customFormat="1" ht="13.5" thickTop="1">
      <c r="A72" s="336" t="s">
        <v>30</v>
      </c>
      <c r="B72" s="337"/>
      <c r="C72" s="338"/>
      <c r="D72" s="516" t="s">
        <v>85</v>
      </c>
      <c r="E72" s="340"/>
      <c r="F72" s="340"/>
      <c r="G72" s="340"/>
      <c r="H72" s="341"/>
      <c r="I72" s="342"/>
      <c r="J72" s="484"/>
      <c r="K72" s="484"/>
      <c r="L72" s="484"/>
      <c r="M72" s="484"/>
      <c r="N72" s="484"/>
      <c r="O72" s="484"/>
      <c r="P72" s="484"/>
      <c r="Q72" s="484"/>
      <c r="R72" s="484"/>
      <c r="S72" s="484"/>
      <c r="T72" s="484"/>
      <c r="U72" s="484"/>
      <c r="V72" s="484"/>
      <c r="W72" s="485"/>
      <c r="X72" s="18" t="s">
        <v>13</v>
      </c>
      <c r="Y72" s="516" t="s">
        <v>86</v>
      </c>
      <c r="Z72" s="340"/>
      <c r="AA72" s="340"/>
      <c r="AB72" s="340"/>
      <c r="AC72" s="341"/>
      <c r="AD72" s="342"/>
      <c r="AE72" s="517"/>
      <c r="AF72" s="517"/>
      <c r="AG72" s="517"/>
      <c r="AH72" s="517"/>
      <c r="AI72" s="517"/>
      <c r="AJ72" s="517"/>
      <c r="AK72" s="517"/>
      <c r="AL72" s="517"/>
      <c r="AM72" s="517"/>
      <c r="AN72" s="517"/>
      <c r="AO72" s="517"/>
      <c r="AP72" s="517"/>
      <c r="AQ72" s="518"/>
      <c r="AR72" s="346"/>
      <c r="AS72" s="347"/>
      <c r="AT72" s="19" t="s">
        <v>13</v>
      </c>
      <c r="AU72" s="347"/>
      <c r="AV72" s="348"/>
      <c r="AW72" s="346"/>
      <c r="AX72" s="347"/>
      <c r="AY72" s="19" t="s">
        <v>13</v>
      </c>
      <c r="AZ72" s="347"/>
      <c r="BA72" s="348"/>
    </row>
    <row r="73" spans="1:53" s="2" customFormat="1" ht="13.5" thickBot="1">
      <c r="A73" s="349" t="s">
        <v>35</v>
      </c>
      <c r="B73" s="350"/>
      <c r="C73" s="351"/>
      <c r="D73" s="513" t="s">
        <v>88</v>
      </c>
      <c r="E73" s="353"/>
      <c r="F73" s="353"/>
      <c r="G73" s="353"/>
      <c r="H73" s="354"/>
      <c r="I73" s="355"/>
      <c r="J73" s="514"/>
      <c r="K73" s="514"/>
      <c r="L73" s="514"/>
      <c r="M73" s="514"/>
      <c r="N73" s="514"/>
      <c r="O73" s="514"/>
      <c r="P73" s="514"/>
      <c r="Q73" s="514"/>
      <c r="R73" s="514"/>
      <c r="S73" s="514"/>
      <c r="T73" s="514"/>
      <c r="U73" s="514"/>
      <c r="V73" s="514"/>
      <c r="W73" s="532"/>
      <c r="X73" s="21" t="s">
        <v>13</v>
      </c>
      <c r="Y73" s="513" t="s">
        <v>89</v>
      </c>
      <c r="Z73" s="353"/>
      <c r="AA73" s="353"/>
      <c r="AB73" s="353"/>
      <c r="AC73" s="354"/>
      <c r="AD73" s="355" t="s">
        <v>57</v>
      </c>
      <c r="AE73" s="514"/>
      <c r="AF73" s="514"/>
      <c r="AG73" s="514"/>
      <c r="AH73" s="514"/>
      <c r="AI73" s="514"/>
      <c r="AJ73" s="514"/>
      <c r="AK73" s="514"/>
      <c r="AL73" s="514"/>
      <c r="AM73" s="514"/>
      <c r="AN73" s="514"/>
      <c r="AO73" s="514"/>
      <c r="AP73" s="514"/>
      <c r="AQ73" s="515"/>
      <c r="AR73" s="359"/>
      <c r="AS73" s="360"/>
      <c r="AT73" s="22" t="s">
        <v>13</v>
      </c>
      <c r="AU73" s="360"/>
      <c r="AV73" s="361"/>
      <c r="AW73" s="359"/>
      <c r="AX73" s="360"/>
      <c r="AY73" s="22" t="s">
        <v>13</v>
      </c>
      <c r="AZ73" s="360"/>
      <c r="BA73" s="361"/>
    </row>
    <row r="74" spans="1:53" s="2" customFormat="1" ht="14.25" thickTop="1" thickBot="1">
      <c r="AJ74" s="36"/>
      <c r="AK74" s="36"/>
      <c r="AL74" s="36"/>
      <c r="AM74" s="36"/>
      <c r="AN74" s="36"/>
      <c r="AO74" s="36"/>
      <c r="AP74" s="36"/>
      <c r="AQ74" s="36"/>
      <c r="AR74" s="37"/>
      <c r="AS74" s="36"/>
      <c r="AT74" s="52"/>
      <c r="AU74" s="37"/>
      <c r="AV74" s="36"/>
      <c r="AW74" s="37"/>
      <c r="AX74" s="36"/>
      <c r="AY74" s="52"/>
      <c r="AZ74" s="37"/>
      <c r="BA74" s="36"/>
    </row>
    <row r="75" spans="1:53" s="2" customFormat="1" ht="20.25" thickTop="1" thickBot="1">
      <c r="A75" s="15" t="s">
        <v>40</v>
      </c>
      <c r="AR75" s="245" t="s">
        <v>28</v>
      </c>
      <c r="AS75" s="246"/>
      <c r="AT75" s="246"/>
      <c r="AU75" s="246"/>
      <c r="AV75" s="247"/>
      <c r="AW75" s="245" t="s">
        <v>84</v>
      </c>
      <c r="AX75" s="246"/>
      <c r="AY75" s="246"/>
      <c r="AZ75" s="246"/>
      <c r="BA75" s="247"/>
    </row>
    <row r="76" spans="1:53" ht="14.25" thickTop="1" thickBot="1">
      <c r="A76" s="365" t="s">
        <v>41</v>
      </c>
      <c r="B76" s="522"/>
      <c r="C76" s="523"/>
      <c r="D76" s="368" t="s">
        <v>42</v>
      </c>
      <c r="E76" s="526"/>
      <c r="F76" s="526"/>
      <c r="G76" s="526"/>
      <c r="H76" s="527"/>
      <c r="I76" s="371"/>
      <c r="J76" s="528"/>
      <c r="K76" s="528"/>
      <c r="L76" s="528"/>
      <c r="M76" s="528"/>
      <c r="N76" s="528"/>
      <c r="O76" s="528"/>
      <c r="P76" s="528"/>
      <c r="Q76" s="528"/>
      <c r="R76" s="528"/>
      <c r="S76" s="528"/>
      <c r="T76" s="528"/>
      <c r="U76" s="528"/>
      <c r="V76" s="528"/>
      <c r="W76" s="529"/>
      <c r="X76" s="24" t="s">
        <v>13</v>
      </c>
      <c r="Y76" s="368" t="s">
        <v>43</v>
      </c>
      <c r="Z76" s="526"/>
      <c r="AA76" s="526"/>
      <c r="AB76" s="526"/>
      <c r="AC76" s="527"/>
      <c r="AD76" s="371"/>
      <c r="AE76" s="528"/>
      <c r="AF76" s="528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30"/>
      <c r="AR76" s="362"/>
      <c r="AS76" s="363"/>
      <c r="AT76" s="25" t="s">
        <v>13</v>
      </c>
      <c r="AU76" s="363"/>
      <c r="AV76" s="364"/>
      <c r="AW76" s="531"/>
      <c r="AX76" s="519"/>
      <c r="AY76" s="22" t="s">
        <v>13</v>
      </c>
      <c r="AZ76" s="519"/>
      <c r="BA76" s="520"/>
    </row>
    <row r="77" spans="1:53" ht="13.5" thickTop="1"/>
  </sheetData>
  <sortState ref="B33:R40">
    <sortCondition ref="B33"/>
  </sortState>
  <mergeCells count="895">
    <mergeCell ref="AR71:AV71"/>
    <mergeCell ref="AW71:BA71"/>
    <mergeCell ref="AR75:AV75"/>
    <mergeCell ref="AW75:BA75"/>
    <mergeCell ref="A1:BL1"/>
    <mergeCell ref="A2:BL2"/>
    <mergeCell ref="A3:BL3"/>
    <mergeCell ref="A4:BL4"/>
    <mergeCell ref="A5:BL5"/>
    <mergeCell ref="A7:BL7"/>
    <mergeCell ref="B28:R28"/>
    <mergeCell ref="B51:R51"/>
    <mergeCell ref="A68:C68"/>
    <mergeCell ref="D68:H68"/>
    <mergeCell ref="I68:W68"/>
    <mergeCell ref="Y68:AC68"/>
    <mergeCell ref="AR68:AS68"/>
    <mergeCell ref="AU68:AV68"/>
    <mergeCell ref="AW68:AX68"/>
    <mergeCell ref="AZ68:BA68"/>
    <mergeCell ref="A69:C69"/>
    <mergeCell ref="D69:H69"/>
    <mergeCell ref="I69:W69"/>
    <mergeCell ref="Y69:AC69"/>
    <mergeCell ref="AR69:AS69"/>
    <mergeCell ref="AU69:AV69"/>
    <mergeCell ref="AW69:AX69"/>
    <mergeCell ref="AZ69:BA69"/>
    <mergeCell ref="A67:C67"/>
    <mergeCell ref="D67:H67"/>
    <mergeCell ref="I67:W67"/>
    <mergeCell ref="Y67:AC67"/>
    <mergeCell ref="AD67:AQ67"/>
    <mergeCell ref="AR67:AS67"/>
    <mergeCell ref="AU67:AV67"/>
    <mergeCell ref="AW67:AX67"/>
    <mergeCell ref="AZ67:BA67"/>
    <mergeCell ref="A66:C66"/>
    <mergeCell ref="D66:H66"/>
    <mergeCell ref="I66:W66"/>
    <mergeCell ref="Y66:AC66"/>
    <mergeCell ref="AD66:AQ66"/>
    <mergeCell ref="AR66:AS66"/>
    <mergeCell ref="AU66:AV66"/>
    <mergeCell ref="AW66:AX66"/>
    <mergeCell ref="AZ66:BA66"/>
    <mergeCell ref="AR60:AS60"/>
    <mergeCell ref="AU60:AV60"/>
    <mergeCell ref="AW60:AX60"/>
    <mergeCell ref="AZ60:BA60"/>
    <mergeCell ref="A61:C61"/>
    <mergeCell ref="D61:H61"/>
    <mergeCell ref="I61:W61"/>
    <mergeCell ref="Y61:AC61"/>
    <mergeCell ref="AD61:AQ61"/>
    <mergeCell ref="AR61:AS61"/>
    <mergeCell ref="AZ61:BA61"/>
    <mergeCell ref="A60:C60"/>
    <mergeCell ref="D60:H60"/>
    <mergeCell ref="I60:W60"/>
    <mergeCell ref="Y60:AC60"/>
    <mergeCell ref="A58:C58"/>
    <mergeCell ref="D58:H58"/>
    <mergeCell ref="I58:W58"/>
    <mergeCell ref="Y58:AC58"/>
    <mergeCell ref="AD58:AQ58"/>
    <mergeCell ref="AR58:AS58"/>
    <mergeCell ref="AW58:AX58"/>
    <mergeCell ref="AZ58:BA58"/>
    <mergeCell ref="A59:C59"/>
    <mergeCell ref="D59:H59"/>
    <mergeCell ref="I59:W59"/>
    <mergeCell ref="Y59:AC59"/>
    <mergeCell ref="AD59:AQ59"/>
    <mergeCell ref="AR59:AS59"/>
    <mergeCell ref="AU59:AV59"/>
    <mergeCell ref="AW59:AX59"/>
    <mergeCell ref="AZ59:BA59"/>
    <mergeCell ref="D56:H56"/>
    <mergeCell ref="I56:W56"/>
    <mergeCell ref="Y56:AC56"/>
    <mergeCell ref="AD56:AQ56"/>
    <mergeCell ref="AR56:AS56"/>
    <mergeCell ref="AW56:AX56"/>
    <mergeCell ref="AZ56:BA56"/>
    <mergeCell ref="AW57:AX57"/>
    <mergeCell ref="AZ57:BA57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AR55:AV55"/>
    <mergeCell ref="AW55:BA55"/>
    <mergeCell ref="AY51:AZ51"/>
    <mergeCell ref="BA51:BB51"/>
    <mergeCell ref="U51:V51"/>
    <mergeCell ref="W51:X51"/>
    <mergeCell ref="AE51:AF51"/>
    <mergeCell ref="AG51:AH51"/>
    <mergeCell ref="BC51:BD51"/>
    <mergeCell ref="BE51:BF51"/>
    <mergeCell ref="BG51:BH51"/>
    <mergeCell ref="BA49:BB49"/>
    <mergeCell ref="BC49:BD49"/>
    <mergeCell ref="BE49:BF49"/>
    <mergeCell ref="BG49:BH49"/>
    <mergeCell ref="B50:R50"/>
    <mergeCell ref="S50:T50"/>
    <mergeCell ref="AW50:AX50"/>
    <mergeCell ref="BA50:BB50"/>
    <mergeCell ref="BC50:BD50"/>
    <mergeCell ref="BE50:BF50"/>
    <mergeCell ref="BG50:BH50"/>
    <mergeCell ref="B49:R49"/>
    <mergeCell ref="S49:T49"/>
    <mergeCell ref="AM49:AN49"/>
    <mergeCell ref="AO49:AP49"/>
    <mergeCell ref="AQ49:AR49"/>
    <mergeCell ref="AS49:AT49"/>
    <mergeCell ref="AU49:AV49"/>
    <mergeCell ref="AW49:AX49"/>
    <mergeCell ref="AY49:AZ49"/>
    <mergeCell ref="AE49:AF49"/>
    <mergeCell ref="AG49:AH49"/>
    <mergeCell ref="AK50:AL50"/>
    <mergeCell ref="AM50:AN50"/>
    <mergeCell ref="BA47:BB47"/>
    <mergeCell ref="BC47:BD47"/>
    <mergeCell ref="BE47:BF47"/>
    <mergeCell ref="BG47:BH47"/>
    <mergeCell ref="B48:R48"/>
    <mergeCell ref="S48:T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AO48:AP48"/>
    <mergeCell ref="AS47:AT47"/>
    <mergeCell ref="AU47:AV47"/>
    <mergeCell ref="BA45:BB45"/>
    <mergeCell ref="BC45:BD45"/>
    <mergeCell ref="BE45:BF45"/>
    <mergeCell ref="BG45:BH45"/>
    <mergeCell ref="B46:R46"/>
    <mergeCell ref="S46:T46"/>
    <mergeCell ref="BA46:BB46"/>
    <mergeCell ref="BC46:BD46"/>
    <mergeCell ref="BE46:BF46"/>
    <mergeCell ref="BG46:BH46"/>
    <mergeCell ref="U46:V46"/>
    <mergeCell ref="W46:X46"/>
    <mergeCell ref="AY46:AZ46"/>
    <mergeCell ref="AW44:AX44"/>
    <mergeCell ref="AY44:AZ44"/>
    <mergeCell ref="BA44:BB44"/>
    <mergeCell ref="BC44:BD44"/>
    <mergeCell ref="BE44:BF44"/>
    <mergeCell ref="BG44:BH44"/>
    <mergeCell ref="B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BB41:BF41"/>
    <mergeCell ref="BG41:BH41"/>
    <mergeCell ref="BI41:BJ41"/>
    <mergeCell ref="S42:AD42"/>
    <mergeCell ref="A43:R43"/>
    <mergeCell ref="S43:T43"/>
    <mergeCell ref="W43:X43"/>
    <mergeCell ref="Y43:Z43"/>
    <mergeCell ref="AA43:AB43"/>
    <mergeCell ref="AG43:AH43"/>
    <mergeCell ref="AI43:AJ43"/>
    <mergeCell ref="AK43:AL43"/>
    <mergeCell ref="AM43:AN43"/>
    <mergeCell ref="AW43:AX43"/>
    <mergeCell ref="AY43:AZ43"/>
    <mergeCell ref="BA43:BB43"/>
    <mergeCell ref="BC43:BD43"/>
    <mergeCell ref="BE43:BF43"/>
    <mergeCell ref="BG43:BH43"/>
    <mergeCell ref="U43:V43"/>
    <mergeCell ref="AE43:AF43"/>
    <mergeCell ref="AO43:AP43"/>
    <mergeCell ref="AQ43:AR43"/>
    <mergeCell ref="AS43:AT43"/>
    <mergeCell ref="BB39:BC39"/>
    <mergeCell ref="BE39:BF39"/>
    <mergeCell ref="BG39:BH39"/>
    <mergeCell ref="BI39:BJ39"/>
    <mergeCell ref="BK39:BL39"/>
    <mergeCell ref="B40:R40"/>
    <mergeCell ref="S40:T40"/>
    <mergeCell ref="V40:W40"/>
    <mergeCell ref="X40:Y40"/>
    <mergeCell ref="AA40:AB40"/>
    <mergeCell ref="AF40:AG40"/>
    <mergeCell ref="AK40:AL40"/>
    <mergeCell ref="AP40:AQ40"/>
    <mergeCell ref="AR40:AS40"/>
    <mergeCell ref="AW40:AX40"/>
    <mergeCell ref="AZ40:BA40"/>
    <mergeCell ref="BG40:BH40"/>
    <mergeCell ref="BI40:BJ40"/>
    <mergeCell ref="BK40:BL40"/>
    <mergeCell ref="B39:R39"/>
    <mergeCell ref="S39:T39"/>
    <mergeCell ref="AU39:AV39"/>
    <mergeCell ref="AU40:AV40"/>
    <mergeCell ref="AA39:AB39"/>
    <mergeCell ref="BK37:BL37"/>
    <mergeCell ref="B38:R38"/>
    <mergeCell ref="S38:T38"/>
    <mergeCell ref="V38:W38"/>
    <mergeCell ref="X38:Y38"/>
    <mergeCell ref="AA38:AB38"/>
    <mergeCell ref="AC38:AD38"/>
    <mergeCell ref="AF38:AG38"/>
    <mergeCell ref="AH38:AI38"/>
    <mergeCell ref="AK38:AL38"/>
    <mergeCell ref="AM38:AN38"/>
    <mergeCell ref="AP38:AQ38"/>
    <mergeCell ref="AW38:AX38"/>
    <mergeCell ref="AZ38:BA38"/>
    <mergeCell ref="BB38:BC38"/>
    <mergeCell ref="BE38:BF38"/>
    <mergeCell ref="BG38:BH38"/>
    <mergeCell ref="BI38:BJ38"/>
    <mergeCell ref="BK38:BL38"/>
    <mergeCell ref="AW36:AX36"/>
    <mergeCell ref="AZ36:BA36"/>
    <mergeCell ref="BB36:BC36"/>
    <mergeCell ref="BE36:BF36"/>
    <mergeCell ref="BG36:BH36"/>
    <mergeCell ref="BI36:BJ36"/>
    <mergeCell ref="BK36:BL36"/>
    <mergeCell ref="B37:R37"/>
    <mergeCell ref="S37:T37"/>
    <mergeCell ref="V37:W37"/>
    <mergeCell ref="X37:Y37"/>
    <mergeCell ref="AA37:AB37"/>
    <mergeCell ref="AC37:AD37"/>
    <mergeCell ref="AF37:AG37"/>
    <mergeCell ref="AH37:AI37"/>
    <mergeCell ref="AK37:AL37"/>
    <mergeCell ref="AR37:AS37"/>
    <mergeCell ref="AU37:AV37"/>
    <mergeCell ref="AW37:AX37"/>
    <mergeCell ref="AZ37:BA37"/>
    <mergeCell ref="BB37:BC37"/>
    <mergeCell ref="BE37:BF37"/>
    <mergeCell ref="BG37:BH37"/>
    <mergeCell ref="BI37:BJ37"/>
    <mergeCell ref="B36:R36"/>
    <mergeCell ref="S36:T36"/>
    <mergeCell ref="V36:W36"/>
    <mergeCell ref="X36:Y36"/>
    <mergeCell ref="AF36:AG36"/>
    <mergeCell ref="AM36:AN36"/>
    <mergeCell ref="AP36:AQ36"/>
    <mergeCell ref="AR36:AS36"/>
    <mergeCell ref="AU36:AV36"/>
    <mergeCell ref="AA36:AB36"/>
    <mergeCell ref="AC36:AD36"/>
    <mergeCell ref="BK34:BL34"/>
    <mergeCell ref="B35:R35"/>
    <mergeCell ref="S35:T35"/>
    <mergeCell ref="V35:W35"/>
    <mergeCell ref="X35:Y35"/>
    <mergeCell ref="AH35:AI35"/>
    <mergeCell ref="AP35:AQ35"/>
    <mergeCell ref="AR35:AS35"/>
    <mergeCell ref="AW35:AX35"/>
    <mergeCell ref="AZ35:BA35"/>
    <mergeCell ref="BB35:BC35"/>
    <mergeCell ref="BE35:BF35"/>
    <mergeCell ref="BG35:BH35"/>
    <mergeCell ref="BI35:BJ35"/>
    <mergeCell ref="BK35:BL35"/>
    <mergeCell ref="B34:R34"/>
    <mergeCell ref="S34:T34"/>
    <mergeCell ref="V34:W34"/>
    <mergeCell ref="AU35:AV35"/>
    <mergeCell ref="AK35:AL35"/>
    <mergeCell ref="AM35:AN35"/>
    <mergeCell ref="AA35:AB35"/>
    <mergeCell ref="AK34:AL34"/>
    <mergeCell ref="AC34:AD34"/>
    <mergeCell ref="B29:R29"/>
    <mergeCell ref="S29:T29"/>
    <mergeCell ref="U29:V29"/>
    <mergeCell ref="AW34:AX34"/>
    <mergeCell ref="AZ34:BA34"/>
    <mergeCell ref="BB34:BC34"/>
    <mergeCell ref="BE34:BF34"/>
    <mergeCell ref="BG34:BH34"/>
    <mergeCell ref="BI34:BJ34"/>
    <mergeCell ref="BB32:BF32"/>
    <mergeCell ref="BG32:BH32"/>
    <mergeCell ref="AI29:AJ29"/>
    <mergeCell ref="AK29:AL29"/>
    <mergeCell ref="AM29:AN29"/>
    <mergeCell ref="AU29:AV29"/>
    <mergeCell ref="AW29:AX29"/>
    <mergeCell ref="AY29:AZ29"/>
    <mergeCell ref="BA29:BB29"/>
    <mergeCell ref="BC29:BD29"/>
    <mergeCell ref="BE29:BF29"/>
    <mergeCell ref="AM33:AN33"/>
    <mergeCell ref="AK33:AL33"/>
    <mergeCell ref="AA33:AB33"/>
    <mergeCell ref="AC33:AD33"/>
    <mergeCell ref="AW27:AX27"/>
    <mergeCell ref="AY27:AZ27"/>
    <mergeCell ref="BA27:BB27"/>
    <mergeCell ref="AU28:AV28"/>
    <mergeCell ref="BI32:BJ32"/>
    <mergeCell ref="BK32:BL32"/>
    <mergeCell ref="B33:R33"/>
    <mergeCell ref="X33:Y33"/>
    <mergeCell ref="AF33:AG33"/>
    <mergeCell ref="AH33:AI33"/>
    <mergeCell ref="AP33:AQ33"/>
    <mergeCell ref="AR33:AS33"/>
    <mergeCell ref="AU33:AV33"/>
    <mergeCell ref="AW33:AX33"/>
    <mergeCell ref="AZ33:BA33"/>
    <mergeCell ref="BB33:BC33"/>
    <mergeCell ref="BE33:BF33"/>
    <mergeCell ref="BG33:BH33"/>
    <mergeCell ref="BI33:BJ33"/>
    <mergeCell ref="BK33:BL33"/>
    <mergeCell ref="BG29:BH29"/>
    <mergeCell ref="A32:R32"/>
    <mergeCell ref="AR32:AV32"/>
    <mergeCell ref="AW32:BA32"/>
    <mergeCell ref="BC27:BD27"/>
    <mergeCell ref="BE27:BF27"/>
    <mergeCell ref="BG27:BH27"/>
    <mergeCell ref="S28:T28"/>
    <mergeCell ref="W28:X28"/>
    <mergeCell ref="Y28:Z28"/>
    <mergeCell ref="AA28:AB28"/>
    <mergeCell ref="AG28:AH28"/>
    <mergeCell ref="AI28:AJ28"/>
    <mergeCell ref="AK28:AL28"/>
    <mergeCell ref="AM28:AN28"/>
    <mergeCell ref="AW28:AX28"/>
    <mergeCell ref="AY28:AZ28"/>
    <mergeCell ref="BA28:BB28"/>
    <mergeCell ref="BC28:BD28"/>
    <mergeCell ref="BE28:BF28"/>
    <mergeCell ref="BG28:BH28"/>
    <mergeCell ref="AO27:AP27"/>
    <mergeCell ref="AQ27:AR27"/>
    <mergeCell ref="AS27:AT27"/>
    <mergeCell ref="AU27:AV27"/>
    <mergeCell ref="AO28:AP28"/>
    <mergeCell ref="AQ28:AR28"/>
    <mergeCell ref="AS28:AT28"/>
    <mergeCell ref="BE25:BF25"/>
    <mergeCell ref="BG25:BH25"/>
    <mergeCell ref="B26:R26"/>
    <mergeCell ref="S26:T26"/>
    <mergeCell ref="W26:X26"/>
    <mergeCell ref="Y26:Z26"/>
    <mergeCell ref="AA26:AB26"/>
    <mergeCell ref="AC26:AD26"/>
    <mergeCell ref="AG26:AH26"/>
    <mergeCell ref="AI26:AJ26"/>
    <mergeCell ref="AK26:AL26"/>
    <mergeCell ref="AW26:AX26"/>
    <mergeCell ref="AY26:AZ26"/>
    <mergeCell ref="BA26:BB26"/>
    <mergeCell ref="BC26:BD26"/>
    <mergeCell ref="BE26:BF26"/>
    <mergeCell ref="BG26:BH26"/>
    <mergeCell ref="Y25:Z25"/>
    <mergeCell ref="AA25:AB25"/>
    <mergeCell ref="AG25:AH25"/>
    <mergeCell ref="AI25:AJ25"/>
    <mergeCell ref="AK25:AL25"/>
    <mergeCell ref="AW25:AX25"/>
    <mergeCell ref="AY25:AZ25"/>
    <mergeCell ref="BA25:BB25"/>
    <mergeCell ref="BC25:BD25"/>
    <mergeCell ref="BA23:BB23"/>
    <mergeCell ref="BC23:BD23"/>
    <mergeCell ref="BE23:BF23"/>
    <mergeCell ref="BG23:BH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W24:AX24"/>
    <mergeCell ref="AY24:AZ24"/>
    <mergeCell ref="BA24:BB24"/>
    <mergeCell ref="BC24:BD24"/>
    <mergeCell ref="BE24:BF24"/>
    <mergeCell ref="BG24:BH24"/>
    <mergeCell ref="BC22:BD22"/>
    <mergeCell ref="BE22:BF22"/>
    <mergeCell ref="BG22:BH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Y21:AZ21"/>
    <mergeCell ref="BA21:BB21"/>
    <mergeCell ref="BC21:BD21"/>
    <mergeCell ref="BE21:BF21"/>
    <mergeCell ref="BG21:BH21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G17:BH17"/>
    <mergeCell ref="BI17:BJ17"/>
    <mergeCell ref="BK17:BL17"/>
    <mergeCell ref="BB18:BF18"/>
    <mergeCell ref="BG18:BH18"/>
    <mergeCell ref="BI18:BJ18"/>
    <mergeCell ref="S19:AD19"/>
    <mergeCell ref="A20:R20"/>
    <mergeCell ref="S20:T20"/>
    <mergeCell ref="AW20:AX20"/>
    <mergeCell ref="BA20:BB20"/>
    <mergeCell ref="BC20:BD20"/>
    <mergeCell ref="BE20:BF20"/>
    <mergeCell ref="BG20:BH20"/>
    <mergeCell ref="B17:R17"/>
    <mergeCell ref="S17:T17"/>
    <mergeCell ref="V17:W17"/>
    <mergeCell ref="X17:Y17"/>
    <mergeCell ref="AF17:AG17"/>
    <mergeCell ref="AH17:AI17"/>
    <mergeCell ref="AP17:AQ17"/>
    <mergeCell ref="AR17:AS17"/>
    <mergeCell ref="AW17:AX17"/>
    <mergeCell ref="AI20:AJ20"/>
    <mergeCell ref="BI15:BJ15"/>
    <mergeCell ref="BK15:BL15"/>
    <mergeCell ref="B16:R16"/>
    <mergeCell ref="S16:T16"/>
    <mergeCell ref="V16:W16"/>
    <mergeCell ref="X16:Y16"/>
    <mergeCell ref="AF16:AG16"/>
    <mergeCell ref="AH16:AI16"/>
    <mergeCell ref="AP16:AQ16"/>
    <mergeCell ref="AR16:AS16"/>
    <mergeCell ref="BB16:BC16"/>
    <mergeCell ref="BE16:BF16"/>
    <mergeCell ref="BG16:BH16"/>
    <mergeCell ref="BI16:BJ16"/>
    <mergeCell ref="BK16:BL16"/>
    <mergeCell ref="B15:R15"/>
    <mergeCell ref="S15:T15"/>
    <mergeCell ref="V15:W15"/>
    <mergeCell ref="X15:Y15"/>
    <mergeCell ref="AU16:AV16"/>
    <mergeCell ref="AA16:AB16"/>
    <mergeCell ref="AA15:AB15"/>
    <mergeCell ref="AC15:AD15"/>
    <mergeCell ref="AC16:AD16"/>
    <mergeCell ref="BB13:BC13"/>
    <mergeCell ref="BE13:BF13"/>
    <mergeCell ref="BG13:BH13"/>
    <mergeCell ref="AF13:AG13"/>
    <mergeCell ref="AM13:AN13"/>
    <mergeCell ref="AP13:AQ13"/>
    <mergeCell ref="AR13:AS13"/>
    <mergeCell ref="AW13:AX13"/>
    <mergeCell ref="AW15:AX15"/>
    <mergeCell ref="AZ15:BA15"/>
    <mergeCell ref="BB15:BC15"/>
    <mergeCell ref="BE15:BF15"/>
    <mergeCell ref="BG15:BH15"/>
    <mergeCell ref="AF15:AG15"/>
    <mergeCell ref="BI13:BJ13"/>
    <mergeCell ref="BK13:BL13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AK14:AL14"/>
    <mergeCell ref="AR14:AS14"/>
    <mergeCell ref="AU14:AV14"/>
    <mergeCell ref="AW14:AX14"/>
    <mergeCell ref="AZ14:BA14"/>
    <mergeCell ref="BB14:BC14"/>
    <mergeCell ref="BE14:BF14"/>
    <mergeCell ref="BG14:BH14"/>
    <mergeCell ref="BI14:BJ14"/>
    <mergeCell ref="BK14:BL14"/>
    <mergeCell ref="B13:R13"/>
    <mergeCell ref="S13:T13"/>
    <mergeCell ref="V13:W13"/>
    <mergeCell ref="AA13:AB13"/>
    <mergeCell ref="BB11:BC11"/>
    <mergeCell ref="BE11:BF11"/>
    <mergeCell ref="BG11:BH11"/>
    <mergeCell ref="BI11:BJ11"/>
    <mergeCell ref="BK11:BL11"/>
    <mergeCell ref="B12:R12"/>
    <mergeCell ref="S12:T12"/>
    <mergeCell ref="V12:W12"/>
    <mergeCell ref="AA12:AB12"/>
    <mergeCell ref="AH12:AI12"/>
    <mergeCell ref="AK12:AL12"/>
    <mergeCell ref="AP12:AQ12"/>
    <mergeCell ref="AR12:AS12"/>
    <mergeCell ref="AW12:AX12"/>
    <mergeCell ref="AZ12:BA12"/>
    <mergeCell ref="BB12:BC12"/>
    <mergeCell ref="BE12:BF12"/>
    <mergeCell ref="BG12:BH12"/>
    <mergeCell ref="BI12:BJ12"/>
    <mergeCell ref="BK12:BL12"/>
    <mergeCell ref="B11:R11"/>
    <mergeCell ref="S11:T11"/>
    <mergeCell ref="AM11:AN11"/>
    <mergeCell ref="AM12:AN12"/>
    <mergeCell ref="AW9:BA9"/>
    <mergeCell ref="BB9:BF9"/>
    <mergeCell ref="BG9:BH9"/>
    <mergeCell ref="BI9:BJ9"/>
    <mergeCell ref="BK9:BL9"/>
    <mergeCell ref="B10:R10"/>
    <mergeCell ref="X10:Y10"/>
    <mergeCell ref="AA10:AB10"/>
    <mergeCell ref="AF10:AG10"/>
    <mergeCell ref="AK10:AL10"/>
    <mergeCell ref="AP10:AQ10"/>
    <mergeCell ref="AR10:AS10"/>
    <mergeCell ref="AW10:AX10"/>
    <mergeCell ref="AZ10:BA10"/>
    <mergeCell ref="BB10:BC10"/>
    <mergeCell ref="BE10:BF10"/>
    <mergeCell ref="BG10:BH10"/>
    <mergeCell ref="BI10:BJ10"/>
    <mergeCell ref="BK10:BL10"/>
    <mergeCell ref="A9:R9"/>
    <mergeCell ref="AR9:AV9"/>
    <mergeCell ref="AC10:AD10"/>
    <mergeCell ref="AY20:AZ20"/>
    <mergeCell ref="AH10:AI10"/>
    <mergeCell ref="AM10:AN10"/>
    <mergeCell ref="AM20:AN20"/>
    <mergeCell ref="AO20:AP20"/>
    <mergeCell ref="AQ20:AR20"/>
    <mergeCell ref="AM16:AN16"/>
    <mergeCell ref="AU10:AV10"/>
    <mergeCell ref="AU11:AV11"/>
    <mergeCell ref="AW11:AX11"/>
    <mergeCell ref="AZ11:BA11"/>
    <mergeCell ref="AH15:AI15"/>
    <mergeCell ref="AK15:AL15"/>
    <mergeCell ref="AZ13:BA13"/>
    <mergeCell ref="AZ17:BA17"/>
    <mergeCell ref="AK16:AL16"/>
    <mergeCell ref="AU17:AV17"/>
    <mergeCell ref="AS20:AT20"/>
    <mergeCell ref="AA17:AB17"/>
    <mergeCell ref="AK17:AL17"/>
    <mergeCell ref="AO46:AP46"/>
    <mergeCell ref="AS24:AT24"/>
    <mergeCell ref="AO25:AP25"/>
    <mergeCell ref="AQ25:AR25"/>
    <mergeCell ref="AS25:AT25"/>
    <mergeCell ref="AO29:AP29"/>
    <mergeCell ref="AQ29:AR29"/>
    <mergeCell ref="AS29:AT29"/>
    <mergeCell ref="AO24:AP24"/>
    <mergeCell ref="AQ24:AR24"/>
    <mergeCell ref="AM21:AN21"/>
    <mergeCell ref="AO21:AP21"/>
    <mergeCell ref="AQ21:AR21"/>
    <mergeCell ref="AS21:AT21"/>
    <mergeCell ref="AA29:AB29"/>
    <mergeCell ref="AO26:AP26"/>
    <mergeCell ref="AQ26:AR26"/>
    <mergeCell ref="AS26:AT26"/>
    <mergeCell ref="AP39:AQ39"/>
    <mergeCell ref="AR39:AS39"/>
    <mergeCell ref="AC17:AD17"/>
    <mergeCell ref="AM17:AN17"/>
    <mergeCell ref="U28:V28"/>
    <mergeCell ref="AE28:AF28"/>
    <mergeCell ref="AC27:AD27"/>
    <mergeCell ref="AM27:AN27"/>
    <mergeCell ref="V39:W39"/>
    <mergeCell ref="X39:Y39"/>
    <mergeCell ref="AE21:AF21"/>
    <mergeCell ref="AS46:AT46"/>
    <mergeCell ref="AU46:AV46"/>
    <mergeCell ref="AU24:AV24"/>
    <mergeCell ref="AU25:AV25"/>
    <mergeCell ref="AU21:AV21"/>
    <mergeCell ref="W29:X29"/>
    <mergeCell ref="Y29:Z29"/>
    <mergeCell ref="AC29:AD29"/>
    <mergeCell ref="AE29:AF29"/>
    <mergeCell ref="AG29:AH29"/>
    <mergeCell ref="AF34:AG34"/>
    <mergeCell ref="AH34:AI34"/>
    <mergeCell ref="AM34:AN34"/>
    <mergeCell ref="AP34:AQ34"/>
    <mergeCell ref="AR34:AS34"/>
    <mergeCell ref="AU34:AV34"/>
    <mergeCell ref="AM39:AN39"/>
    <mergeCell ref="Y76:AC76"/>
    <mergeCell ref="AD76:AQ76"/>
    <mergeCell ref="Y73:AC73"/>
    <mergeCell ref="AG47:AH47"/>
    <mergeCell ref="AI47:AJ47"/>
    <mergeCell ref="AC46:AD46"/>
    <mergeCell ref="AE46:AF46"/>
    <mergeCell ref="AG46:AH46"/>
    <mergeCell ref="AI46:AJ46"/>
    <mergeCell ref="AK46:AL46"/>
    <mergeCell ref="AM46:AN46"/>
    <mergeCell ref="Y46:Z46"/>
    <mergeCell ref="AA46:AB46"/>
    <mergeCell ref="Y49:Z49"/>
    <mergeCell ref="AA49:AB49"/>
    <mergeCell ref="AQ46:AR46"/>
    <mergeCell ref="AR76:AS76"/>
    <mergeCell ref="AE47:AF47"/>
    <mergeCell ref="Y51:Z51"/>
    <mergeCell ref="AA51:AB51"/>
    <mergeCell ref="AC51:AD51"/>
    <mergeCell ref="AM51:AN51"/>
    <mergeCell ref="AO51:AP51"/>
    <mergeCell ref="AQ51:AR51"/>
    <mergeCell ref="AU73:AV73"/>
    <mergeCell ref="AW73:AX73"/>
    <mergeCell ref="AM47:AN47"/>
    <mergeCell ref="AO47:AP47"/>
    <mergeCell ref="AQ47:AR47"/>
    <mergeCell ref="AI48:AJ48"/>
    <mergeCell ref="AK48:AL48"/>
    <mergeCell ref="AM48:AN48"/>
    <mergeCell ref="AW72:AX72"/>
    <mergeCell ref="AI51:AJ51"/>
    <mergeCell ref="AR57:AS57"/>
    <mergeCell ref="AD60:AQ60"/>
    <mergeCell ref="AU61:AV61"/>
    <mergeCell ref="AW61:AX61"/>
    <mergeCell ref="AW63:AX63"/>
    <mergeCell ref="AC50:AD50"/>
    <mergeCell ref="AE50:AF50"/>
    <mergeCell ref="AC49:AD49"/>
    <mergeCell ref="AW47:AX47"/>
    <mergeCell ref="AS51:AT51"/>
    <mergeCell ref="AU51:AV51"/>
    <mergeCell ref="AW51:AX51"/>
    <mergeCell ref="AC52:AD52"/>
    <mergeCell ref="AE52:AF52"/>
    <mergeCell ref="AZ73:BA73"/>
    <mergeCell ref="AZ72:BA72"/>
    <mergeCell ref="AD73:AQ73"/>
    <mergeCell ref="AU56:AV56"/>
    <mergeCell ref="AU57:AV57"/>
    <mergeCell ref="AU58:AV58"/>
    <mergeCell ref="U48:V48"/>
    <mergeCell ref="W48:X48"/>
    <mergeCell ref="Y48:Z48"/>
    <mergeCell ref="AA48:AB48"/>
    <mergeCell ref="AC48:AD48"/>
    <mergeCell ref="AE48:AF48"/>
    <mergeCell ref="AG48:AH48"/>
    <mergeCell ref="AQ48:AR48"/>
    <mergeCell ref="AK49:AL49"/>
    <mergeCell ref="U49:V49"/>
    <mergeCell ref="W49:X49"/>
    <mergeCell ref="AK51:AL51"/>
    <mergeCell ref="W50:X50"/>
    <mergeCell ref="Y50:Z50"/>
    <mergeCell ref="AA50:AB50"/>
    <mergeCell ref="AI49:AJ49"/>
    <mergeCell ref="AG50:AH50"/>
    <mergeCell ref="AI50:AJ50"/>
    <mergeCell ref="AQ50:AR50"/>
    <mergeCell ref="AS50:AT50"/>
    <mergeCell ref="AU50:AV50"/>
    <mergeCell ref="AC43:AD43"/>
    <mergeCell ref="AU20:AV20"/>
    <mergeCell ref="AY47:AZ47"/>
    <mergeCell ref="AC47:AD47"/>
    <mergeCell ref="AC21:AD21"/>
    <mergeCell ref="AG21:AH21"/>
    <mergeCell ref="AI21:AJ21"/>
    <mergeCell ref="AK21:AL21"/>
    <mergeCell ref="AM40:AN40"/>
    <mergeCell ref="AC40:AD40"/>
    <mergeCell ref="AH40:AI40"/>
    <mergeCell ref="AC28:AD28"/>
    <mergeCell ref="AE25:AF25"/>
    <mergeCell ref="AC25:AD25"/>
    <mergeCell ref="AM25:AN25"/>
    <mergeCell ref="AE26:AF26"/>
    <mergeCell ref="AW46:AX46"/>
    <mergeCell ref="AW21:AX21"/>
    <mergeCell ref="AY50:AZ50"/>
    <mergeCell ref="AO50:AP50"/>
    <mergeCell ref="AK47:AL47"/>
    <mergeCell ref="AC39:AD39"/>
    <mergeCell ref="AF39:AG39"/>
    <mergeCell ref="AH39:AI39"/>
    <mergeCell ref="AK39:AL39"/>
    <mergeCell ref="AU43:AV43"/>
    <mergeCell ref="V11:W11"/>
    <mergeCell ref="AC11:AD11"/>
    <mergeCell ref="AF11:AG11"/>
    <mergeCell ref="AK11:AL11"/>
    <mergeCell ref="AP11:AQ11"/>
    <mergeCell ref="AR11:AS11"/>
    <mergeCell ref="AU13:AV13"/>
    <mergeCell ref="X13:Y13"/>
    <mergeCell ref="AM15:AN15"/>
    <mergeCell ref="AP15:AQ15"/>
    <mergeCell ref="X12:Y12"/>
    <mergeCell ref="AU12:AV12"/>
    <mergeCell ref="AC13:AD13"/>
    <mergeCell ref="AH11:AI11"/>
    <mergeCell ref="U20:V20"/>
    <mergeCell ref="W20:X20"/>
    <mergeCell ref="AK20:AL20"/>
    <mergeCell ref="AG20:AH20"/>
    <mergeCell ref="Y20:Z20"/>
    <mergeCell ref="AA20:AB20"/>
    <mergeCell ref="AC20:AD20"/>
    <mergeCell ref="AE20:AF20"/>
    <mergeCell ref="B21:R21"/>
    <mergeCell ref="S21:T21"/>
    <mergeCell ref="U21:V21"/>
    <mergeCell ref="W21:X21"/>
    <mergeCell ref="Y21:Z21"/>
    <mergeCell ref="AA21:AB21"/>
    <mergeCell ref="AU26:AV26"/>
    <mergeCell ref="AM26:AN26"/>
    <mergeCell ref="B25:R25"/>
    <mergeCell ref="S25:T25"/>
    <mergeCell ref="U25:V25"/>
    <mergeCell ref="W25:X25"/>
    <mergeCell ref="U26:V26"/>
    <mergeCell ref="B27:R27"/>
    <mergeCell ref="S27:T27"/>
    <mergeCell ref="W27:X27"/>
    <mergeCell ref="Y27:Z27"/>
    <mergeCell ref="AA27:AB27"/>
    <mergeCell ref="AE27:AF27"/>
    <mergeCell ref="AG27:AH27"/>
    <mergeCell ref="AI27:AJ27"/>
    <mergeCell ref="AK27:AL27"/>
    <mergeCell ref="U27:V27"/>
    <mergeCell ref="AO44:AP44"/>
    <mergeCell ref="AQ44:AR44"/>
    <mergeCell ref="AS44:AT44"/>
    <mergeCell ref="AI44:AJ44"/>
    <mergeCell ref="AK44:AL44"/>
    <mergeCell ref="AM44:AN44"/>
    <mergeCell ref="AU44:AV44"/>
    <mergeCell ref="Y47:Z47"/>
    <mergeCell ref="AA47:AB47"/>
    <mergeCell ref="U50:V50"/>
    <mergeCell ref="U47:V47"/>
    <mergeCell ref="W47:X47"/>
    <mergeCell ref="B47:R47"/>
    <mergeCell ref="A57:C57"/>
    <mergeCell ref="D57:H57"/>
    <mergeCell ref="I57:W57"/>
    <mergeCell ref="Y57:AC57"/>
    <mergeCell ref="AD57:AQ57"/>
    <mergeCell ref="S47:T47"/>
    <mergeCell ref="S51:T51"/>
    <mergeCell ref="B52:R52"/>
    <mergeCell ref="S52:T52"/>
    <mergeCell ref="U52:V52"/>
    <mergeCell ref="W52:X52"/>
    <mergeCell ref="Y52:Z52"/>
    <mergeCell ref="AA52:AB52"/>
    <mergeCell ref="AG52:AH52"/>
    <mergeCell ref="AI52:AJ52"/>
    <mergeCell ref="AK52:AL52"/>
    <mergeCell ref="AM52:AN52"/>
    <mergeCell ref="AO52:AP52"/>
    <mergeCell ref="AQ52:AR52"/>
    <mergeCell ref="A56:C56"/>
    <mergeCell ref="A62:C62"/>
    <mergeCell ref="D62:H62"/>
    <mergeCell ref="I62:W62"/>
    <mergeCell ref="Y62:AC62"/>
    <mergeCell ref="AD62:AQ62"/>
    <mergeCell ref="AU62:AV62"/>
    <mergeCell ref="AR62:AS62"/>
    <mergeCell ref="AD63:AQ63"/>
    <mergeCell ref="AR63:AS63"/>
    <mergeCell ref="AU63:AV63"/>
    <mergeCell ref="AZ63:BA63"/>
    <mergeCell ref="A63:C63"/>
    <mergeCell ref="D63:H63"/>
    <mergeCell ref="I63:W63"/>
    <mergeCell ref="Y63:AC63"/>
    <mergeCell ref="AR65:AV65"/>
    <mergeCell ref="AW65:BA65"/>
    <mergeCell ref="AU72:AV72"/>
    <mergeCell ref="A76:C76"/>
    <mergeCell ref="D76:H76"/>
    <mergeCell ref="I76:W76"/>
    <mergeCell ref="AU76:AV76"/>
    <mergeCell ref="AW76:AX76"/>
    <mergeCell ref="AZ76:BA76"/>
    <mergeCell ref="AR72:AS72"/>
    <mergeCell ref="A73:C73"/>
    <mergeCell ref="D73:H73"/>
    <mergeCell ref="I73:W73"/>
    <mergeCell ref="A72:C72"/>
    <mergeCell ref="D72:H72"/>
    <mergeCell ref="I72:W72"/>
    <mergeCell ref="Y72:AC72"/>
    <mergeCell ref="AD72:AQ72"/>
    <mergeCell ref="AR73:AS7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  <headerFooter alignWithMargins="0"/>
  <rowBreaks count="1" manualBreakCount="1">
    <brk id="30" max="16383" man="1"/>
  </rowBreaks>
  <colBreaks count="1" manualBreakCount="1">
    <brk id="6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BB36"/>
  <sheetViews>
    <sheetView showGridLines="0" topLeftCell="A14" workbookViewId="0" xr3:uid="{842E5F09-E766-5B8D-85AF-A39847EA96FD}">
      <selection activeCell="BE28" sqref="BE28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</row>
    <row r="2" spans="1:54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</row>
    <row r="3" spans="1:54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</row>
    <row r="4" spans="1:54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</row>
    <row r="5" spans="1:54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</row>
    <row r="6" spans="1:54" ht="27.75">
      <c r="A6" s="243" t="s">
        <v>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</row>
    <row r="7" spans="1:54" ht="19.5" thickBot="1">
      <c r="A7" s="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6" t="s">
        <v>49</v>
      </c>
      <c r="AC7" s="2"/>
      <c r="AD7" s="2"/>
      <c r="AE7" s="2"/>
      <c r="AF7" s="2"/>
      <c r="AG7" s="16"/>
      <c r="AH7" s="100"/>
      <c r="AI7" s="100"/>
      <c r="AJ7" s="16"/>
      <c r="AK7" s="16"/>
      <c r="AL7" s="16"/>
      <c r="AM7" s="2"/>
      <c r="AN7" s="2"/>
      <c r="AO7" s="31"/>
      <c r="AP7" s="2"/>
      <c r="AQ7" s="2"/>
      <c r="AR7" s="16"/>
      <c r="AS7" s="2"/>
      <c r="AT7" s="31"/>
      <c r="AU7" s="2"/>
      <c r="AV7" s="2"/>
      <c r="AW7" s="31"/>
      <c r="AX7" s="2"/>
      <c r="AY7" s="2"/>
      <c r="AZ7" s="2"/>
      <c r="BA7" s="2"/>
    </row>
    <row r="8" spans="1:54" s="2" customFormat="1" ht="14.25" thickTop="1" thickBot="1">
      <c r="A8" s="395" t="s">
        <v>8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7"/>
      <c r="S8" s="398">
        <v>1</v>
      </c>
      <c r="T8" s="385"/>
      <c r="U8" s="385"/>
      <c r="V8" s="385"/>
      <c r="W8" s="389"/>
      <c r="X8" s="384">
        <v>2</v>
      </c>
      <c r="Y8" s="385"/>
      <c r="Z8" s="385"/>
      <c r="AA8" s="385"/>
      <c r="AB8" s="389"/>
      <c r="AC8" s="384">
        <v>3</v>
      </c>
      <c r="AD8" s="385"/>
      <c r="AE8" s="385"/>
      <c r="AF8" s="385"/>
      <c r="AG8" s="389"/>
      <c r="AH8" s="384">
        <v>4</v>
      </c>
      <c r="AI8" s="385"/>
      <c r="AJ8" s="385"/>
      <c r="AK8" s="385"/>
      <c r="AL8" s="389"/>
      <c r="AM8" s="384">
        <v>5</v>
      </c>
      <c r="AN8" s="385"/>
      <c r="AO8" s="385"/>
      <c r="AP8" s="385"/>
      <c r="AQ8" s="389"/>
      <c r="AR8" s="384">
        <v>6</v>
      </c>
      <c r="AS8" s="385"/>
      <c r="AT8" s="385"/>
      <c r="AU8" s="385"/>
      <c r="AV8" s="386"/>
      <c r="AW8" s="387" t="s">
        <v>9</v>
      </c>
      <c r="AX8" s="388"/>
      <c r="AY8" s="387" t="s">
        <v>10</v>
      </c>
      <c r="AZ8" s="388"/>
      <c r="BA8" s="387" t="s">
        <v>11</v>
      </c>
      <c r="BB8" s="388"/>
    </row>
    <row r="9" spans="1:54" s="2" customFormat="1" ht="13.5" thickTop="1">
      <c r="A9" s="59">
        <v>1</v>
      </c>
      <c r="B9" s="420" t="s">
        <v>45</v>
      </c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2"/>
      <c r="S9" s="89"/>
      <c r="T9" s="90"/>
      <c r="U9" s="90"/>
      <c r="V9" s="90"/>
      <c r="W9" s="91"/>
      <c r="X9" s="392">
        <v>2</v>
      </c>
      <c r="Y9" s="390"/>
      <c r="Z9" s="180" t="s">
        <v>13</v>
      </c>
      <c r="AA9" s="390">
        <v>5</v>
      </c>
      <c r="AB9" s="391"/>
      <c r="AC9" s="392">
        <v>1</v>
      </c>
      <c r="AD9" s="390"/>
      <c r="AE9" s="180" t="s">
        <v>13</v>
      </c>
      <c r="AF9" s="390">
        <v>2</v>
      </c>
      <c r="AG9" s="391"/>
      <c r="AH9" s="393">
        <v>2</v>
      </c>
      <c r="AI9" s="394"/>
      <c r="AJ9" s="105" t="s">
        <v>13</v>
      </c>
      <c r="AK9" s="394">
        <v>2</v>
      </c>
      <c r="AL9" s="418"/>
      <c r="AM9" s="392">
        <v>1</v>
      </c>
      <c r="AN9" s="390"/>
      <c r="AO9" s="141" t="s">
        <v>13</v>
      </c>
      <c r="AP9" s="390">
        <v>3</v>
      </c>
      <c r="AQ9" s="391"/>
      <c r="AR9" s="392">
        <v>1</v>
      </c>
      <c r="AS9" s="390"/>
      <c r="AT9" s="180" t="s">
        <v>13</v>
      </c>
      <c r="AU9" s="390">
        <v>4</v>
      </c>
      <c r="AV9" s="419"/>
      <c r="AW9" s="407">
        <f>SUM(X9+AC9+AH9+AM9+AR9)</f>
        <v>7</v>
      </c>
      <c r="AX9" s="408"/>
      <c r="AY9" s="407">
        <f t="shared" ref="AY9:AY14" si="0">SUM(L9+Q9+V9+AA9+AF9+AK9+AP9+AU9)</f>
        <v>16</v>
      </c>
      <c r="AZ9" s="408"/>
      <c r="BA9" s="409">
        <v>1</v>
      </c>
      <c r="BB9" s="410"/>
    </row>
    <row r="10" spans="1:54" s="2" customFormat="1">
      <c r="A10" s="61">
        <v>2</v>
      </c>
      <c r="B10" s="411" t="s">
        <v>50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3"/>
      <c r="S10" s="414">
        <v>5</v>
      </c>
      <c r="T10" s="399"/>
      <c r="U10" s="127" t="s">
        <v>13</v>
      </c>
      <c r="V10" s="399">
        <v>2</v>
      </c>
      <c r="W10" s="400"/>
      <c r="X10" s="62"/>
      <c r="Y10" s="63"/>
      <c r="Z10" s="63"/>
      <c r="AA10" s="63"/>
      <c r="AB10" s="64"/>
      <c r="AC10" s="415">
        <v>2</v>
      </c>
      <c r="AD10" s="416"/>
      <c r="AE10" s="102" t="s">
        <v>13</v>
      </c>
      <c r="AF10" s="416">
        <v>2</v>
      </c>
      <c r="AG10" s="417"/>
      <c r="AH10" s="401">
        <v>4</v>
      </c>
      <c r="AI10" s="399"/>
      <c r="AJ10" s="127" t="s">
        <v>13</v>
      </c>
      <c r="AK10" s="399">
        <v>2</v>
      </c>
      <c r="AL10" s="400"/>
      <c r="AM10" s="401">
        <v>4</v>
      </c>
      <c r="AN10" s="399"/>
      <c r="AO10" s="127" t="s">
        <v>13</v>
      </c>
      <c r="AP10" s="399">
        <v>2</v>
      </c>
      <c r="AQ10" s="400"/>
      <c r="AR10" s="401">
        <v>3</v>
      </c>
      <c r="AS10" s="399"/>
      <c r="AT10" s="127" t="s">
        <v>13</v>
      </c>
      <c r="AU10" s="399">
        <v>0</v>
      </c>
      <c r="AV10" s="402"/>
      <c r="AW10" s="403">
        <f>SUM(I10+N10+S10+AC10+AH10+AM10+AR10)</f>
        <v>18</v>
      </c>
      <c r="AX10" s="404"/>
      <c r="AY10" s="403">
        <f t="shared" si="0"/>
        <v>8</v>
      </c>
      <c r="AZ10" s="404"/>
      <c r="BA10" s="405">
        <v>13</v>
      </c>
      <c r="BB10" s="406"/>
    </row>
    <row r="11" spans="1:54" s="2" customFormat="1">
      <c r="A11" s="60">
        <v>3</v>
      </c>
      <c r="B11" s="411" t="s">
        <v>51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3"/>
      <c r="S11" s="414">
        <v>2</v>
      </c>
      <c r="T11" s="399"/>
      <c r="U11" s="127" t="s">
        <v>13</v>
      </c>
      <c r="V11" s="399">
        <v>1</v>
      </c>
      <c r="W11" s="400"/>
      <c r="X11" s="415">
        <v>2</v>
      </c>
      <c r="Y11" s="416"/>
      <c r="Z11" s="102" t="s">
        <v>13</v>
      </c>
      <c r="AA11" s="416">
        <v>2</v>
      </c>
      <c r="AB11" s="417"/>
      <c r="AC11" s="62"/>
      <c r="AD11" s="63"/>
      <c r="AE11" s="63"/>
      <c r="AF11" s="63"/>
      <c r="AG11" s="64"/>
      <c r="AH11" s="415">
        <v>1</v>
      </c>
      <c r="AI11" s="416"/>
      <c r="AJ11" s="102" t="s">
        <v>13</v>
      </c>
      <c r="AK11" s="416">
        <v>1</v>
      </c>
      <c r="AL11" s="417"/>
      <c r="AM11" s="424">
        <v>2</v>
      </c>
      <c r="AN11" s="425"/>
      <c r="AO11" s="131" t="s">
        <v>13</v>
      </c>
      <c r="AP11" s="425">
        <v>4</v>
      </c>
      <c r="AQ11" s="426"/>
      <c r="AR11" s="401">
        <v>5</v>
      </c>
      <c r="AS11" s="399"/>
      <c r="AT11" s="127" t="s">
        <v>13</v>
      </c>
      <c r="AU11" s="399">
        <v>2</v>
      </c>
      <c r="AV11" s="402"/>
      <c r="AW11" s="403">
        <f>SUM(I11+N11+S11+X11+AH11+AM11+AR11)</f>
        <v>12</v>
      </c>
      <c r="AX11" s="404"/>
      <c r="AY11" s="403">
        <f t="shared" si="0"/>
        <v>10</v>
      </c>
      <c r="AZ11" s="404"/>
      <c r="BA11" s="405">
        <v>8</v>
      </c>
      <c r="BB11" s="406"/>
    </row>
    <row r="12" spans="1:54" s="2" customFormat="1">
      <c r="A12" s="60">
        <v>4</v>
      </c>
      <c r="B12" s="411" t="s">
        <v>52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3"/>
      <c r="S12" s="423">
        <v>2</v>
      </c>
      <c r="T12" s="416"/>
      <c r="U12" s="102" t="s">
        <v>13</v>
      </c>
      <c r="V12" s="416">
        <v>2</v>
      </c>
      <c r="W12" s="417"/>
      <c r="X12" s="424">
        <v>2</v>
      </c>
      <c r="Y12" s="425"/>
      <c r="Z12" s="131" t="s">
        <v>13</v>
      </c>
      <c r="AA12" s="425">
        <v>4</v>
      </c>
      <c r="AB12" s="426"/>
      <c r="AC12" s="415">
        <v>1</v>
      </c>
      <c r="AD12" s="416"/>
      <c r="AE12" s="102" t="s">
        <v>13</v>
      </c>
      <c r="AF12" s="416">
        <v>1</v>
      </c>
      <c r="AG12" s="417"/>
      <c r="AH12" s="62"/>
      <c r="AI12" s="63"/>
      <c r="AJ12" s="63"/>
      <c r="AK12" s="63"/>
      <c r="AL12" s="64"/>
      <c r="AM12" s="424">
        <v>0</v>
      </c>
      <c r="AN12" s="425"/>
      <c r="AO12" s="131" t="s">
        <v>13</v>
      </c>
      <c r="AP12" s="425">
        <v>3</v>
      </c>
      <c r="AQ12" s="426"/>
      <c r="AR12" s="415">
        <v>1</v>
      </c>
      <c r="AS12" s="416"/>
      <c r="AT12" s="102" t="s">
        <v>13</v>
      </c>
      <c r="AU12" s="416">
        <v>1</v>
      </c>
      <c r="AV12" s="427"/>
      <c r="AW12" s="403">
        <f>SUM(I12+N12+S12+X12+AC12+AM12+AR12)</f>
        <v>6</v>
      </c>
      <c r="AX12" s="404"/>
      <c r="AY12" s="403">
        <f t="shared" si="0"/>
        <v>11</v>
      </c>
      <c r="AZ12" s="404"/>
      <c r="BA12" s="405">
        <v>3</v>
      </c>
      <c r="BB12" s="406"/>
    </row>
    <row r="13" spans="1:54" s="2" customFormat="1">
      <c r="A13" s="60">
        <v>5</v>
      </c>
      <c r="B13" s="411" t="s">
        <v>53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3"/>
      <c r="S13" s="414">
        <v>3</v>
      </c>
      <c r="T13" s="399"/>
      <c r="U13" s="127" t="s">
        <v>13</v>
      </c>
      <c r="V13" s="399">
        <v>1</v>
      </c>
      <c r="W13" s="400"/>
      <c r="X13" s="424">
        <v>2</v>
      </c>
      <c r="Y13" s="425"/>
      <c r="Z13" s="131" t="s">
        <v>13</v>
      </c>
      <c r="AA13" s="425">
        <v>4</v>
      </c>
      <c r="AB13" s="426"/>
      <c r="AC13" s="401">
        <v>4</v>
      </c>
      <c r="AD13" s="399"/>
      <c r="AE13" s="127" t="s">
        <v>13</v>
      </c>
      <c r="AF13" s="399">
        <v>2</v>
      </c>
      <c r="AG13" s="400"/>
      <c r="AH13" s="401">
        <v>3</v>
      </c>
      <c r="AI13" s="399"/>
      <c r="AJ13" s="127" t="s">
        <v>13</v>
      </c>
      <c r="AK13" s="399">
        <v>0</v>
      </c>
      <c r="AL13" s="400"/>
      <c r="AM13" s="62"/>
      <c r="AN13" s="63"/>
      <c r="AO13" s="63"/>
      <c r="AP13" s="63"/>
      <c r="AQ13" s="64"/>
      <c r="AR13" s="401">
        <v>2</v>
      </c>
      <c r="AS13" s="399"/>
      <c r="AT13" s="176" t="s">
        <v>13</v>
      </c>
      <c r="AU13" s="399">
        <v>1</v>
      </c>
      <c r="AV13" s="402"/>
      <c r="AW13" s="403">
        <f>SUM(I13+N13+S13+X13+AC13+AH13+AR13)</f>
        <v>14</v>
      </c>
      <c r="AX13" s="404"/>
      <c r="AY13" s="403">
        <f t="shared" si="0"/>
        <v>8</v>
      </c>
      <c r="AZ13" s="404"/>
      <c r="BA13" s="405">
        <v>12</v>
      </c>
      <c r="BB13" s="406"/>
    </row>
    <row r="14" spans="1:54" s="2" customFormat="1" ht="13.5" thickBot="1">
      <c r="A14" s="67">
        <v>6</v>
      </c>
      <c r="B14" s="437" t="s">
        <v>54</v>
      </c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9"/>
      <c r="S14" s="440">
        <v>4</v>
      </c>
      <c r="T14" s="441"/>
      <c r="U14" s="101" t="s">
        <v>13</v>
      </c>
      <c r="V14" s="441">
        <v>1</v>
      </c>
      <c r="W14" s="442"/>
      <c r="X14" s="430">
        <v>0</v>
      </c>
      <c r="Y14" s="431"/>
      <c r="Z14" s="145" t="s">
        <v>13</v>
      </c>
      <c r="AA14" s="431">
        <v>3</v>
      </c>
      <c r="AB14" s="432"/>
      <c r="AC14" s="430">
        <v>2</v>
      </c>
      <c r="AD14" s="431"/>
      <c r="AE14" s="145" t="s">
        <v>13</v>
      </c>
      <c r="AF14" s="431">
        <v>5</v>
      </c>
      <c r="AG14" s="432"/>
      <c r="AH14" s="443">
        <v>1</v>
      </c>
      <c r="AI14" s="428"/>
      <c r="AJ14" s="103" t="s">
        <v>13</v>
      </c>
      <c r="AK14" s="428">
        <v>1</v>
      </c>
      <c r="AL14" s="429"/>
      <c r="AM14" s="430">
        <v>1</v>
      </c>
      <c r="AN14" s="431"/>
      <c r="AO14" s="145" t="s">
        <v>13</v>
      </c>
      <c r="AP14" s="431">
        <v>2</v>
      </c>
      <c r="AQ14" s="432"/>
      <c r="AR14" s="65"/>
      <c r="AS14" s="66"/>
      <c r="AT14" s="66"/>
      <c r="AU14" s="66"/>
      <c r="AV14" s="69"/>
      <c r="AW14" s="433">
        <f>SUM(I14+N14+S14+X14+AC14+AH14+AM14)</f>
        <v>8</v>
      </c>
      <c r="AX14" s="434"/>
      <c r="AY14" s="433">
        <f t="shared" si="0"/>
        <v>12</v>
      </c>
      <c r="AZ14" s="434"/>
      <c r="BA14" s="435">
        <v>4</v>
      </c>
      <c r="BB14" s="436"/>
    </row>
    <row r="15" spans="1:54" s="2" customFormat="1" ht="14.25" customHeight="1" thickTop="1" thickBot="1">
      <c r="A15" s="9"/>
      <c r="N15" s="10"/>
      <c r="S15" s="10"/>
      <c r="X15" s="10"/>
      <c r="AC15" s="10"/>
      <c r="AH15" s="10"/>
      <c r="AI15" s="10"/>
      <c r="AM15" s="10"/>
      <c r="AR15" s="444" t="s">
        <v>55</v>
      </c>
      <c r="AS15" s="445"/>
      <c r="AT15" s="445"/>
      <c r="AU15" s="445"/>
      <c r="AV15" s="446"/>
      <c r="AW15" s="447">
        <f>SUM(AW9:AW14)</f>
        <v>65</v>
      </c>
      <c r="AX15" s="448"/>
      <c r="AY15" s="447">
        <f>SUM(AY9:AY14)</f>
        <v>65</v>
      </c>
      <c r="AZ15" s="448"/>
      <c r="BA15" s="68"/>
      <c r="BB15" s="11"/>
    </row>
    <row r="16" spans="1:54" s="2" customFormat="1" ht="14.25" customHeight="1" thickTop="1" thickBo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449" t="s">
        <v>20</v>
      </c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</row>
    <row r="17" spans="1:54" s="2" customFormat="1" ht="14.25" thickTop="1" thickBot="1">
      <c r="A17" s="395" t="s">
        <v>8</v>
      </c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7"/>
      <c r="S17" s="450">
        <v>1</v>
      </c>
      <c r="T17" s="451"/>
      <c r="U17" s="452">
        <v>2</v>
      </c>
      <c r="V17" s="451"/>
      <c r="W17" s="452">
        <v>3</v>
      </c>
      <c r="X17" s="451"/>
      <c r="Y17" s="452">
        <v>4</v>
      </c>
      <c r="Z17" s="451"/>
      <c r="AA17" s="452">
        <v>5</v>
      </c>
      <c r="AB17" s="451"/>
      <c r="AC17" s="452">
        <v>6</v>
      </c>
      <c r="AD17" s="451"/>
      <c r="AE17" s="452">
        <v>7</v>
      </c>
      <c r="AF17" s="451"/>
      <c r="AG17" s="452">
        <v>8</v>
      </c>
      <c r="AH17" s="451"/>
      <c r="AI17" s="452">
        <v>9</v>
      </c>
      <c r="AJ17" s="451"/>
      <c r="AK17" s="452">
        <v>10</v>
      </c>
      <c r="AL17" s="451"/>
      <c r="AM17" s="452">
        <v>11</v>
      </c>
      <c r="AN17" s="451"/>
      <c r="AO17" s="452">
        <v>12</v>
      </c>
      <c r="AP17" s="451"/>
      <c r="AQ17" s="452">
        <v>13</v>
      </c>
      <c r="AR17" s="451"/>
      <c r="AS17" s="452">
        <v>14</v>
      </c>
      <c r="AT17" s="451"/>
      <c r="AU17" s="452">
        <v>15</v>
      </c>
      <c r="AV17" s="457"/>
      <c r="AW17" s="458"/>
      <c r="AX17" s="250"/>
      <c r="AY17" s="299"/>
      <c r="AZ17" s="299"/>
      <c r="BA17" s="299"/>
      <c r="BB17" s="299"/>
    </row>
    <row r="18" spans="1:54" s="2" customFormat="1" ht="13.5" thickTop="1">
      <c r="A18" s="59">
        <v>1</v>
      </c>
      <c r="B18" s="420" t="s">
        <v>45</v>
      </c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2"/>
      <c r="S18" s="453" t="s">
        <v>21</v>
      </c>
      <c r="T18" s="454"/>
      <c r="U18" s="455"/>
      <c r="V18" s="456"/>
      <c r="W18" s="455"/>
      <c r="X18" s="456"/>
      <c r="Y18" s="455"/>
      <c r="Z18" s="456"/>
      <c r="AA18" s="455"/>
      <c r="AB18" s="456"/>
      <c r="AC18" s="455"/>
      <c r="AD18" s="456"/>
      <c r="AE18" s="455"/>
      <c r="AF18" s="456"/>
      <c r="AG18" s="455"/>
      <c r="AH18" s="456"/>
      <c r="AI18" s="455"/>
      <c r="AJ18" s="456"/>
      <c r="AK18" s="455"/>
      <c r="AL18" s="456"/>
      <c r="AM18" s="455"/>
      <c r="AN18" s="456"/>
      <c r="AO18" s="455"/>
      <c r="AP18" s="456"/>
      <c r="AQ18" s="455"/>
      <c r="AR18" s="456"/>
      <c r="AS18" s="455"/>
      <c r="AT18" s="456"/>
      <c r="AU18" s="455"/>
      <c r="AV18" s="459"/>
      <c r="AW18" s="460"/>
      <c r="AX18" s="321"/>
      <c r="AY18" s="320"/>
      <c r="AZ18" s="320"/>
      <c r="BA18" s="320"/>
      <c r="BB18" s="320"/>
    </row>
    <row r="19" spans="1:54" s="2" customFormat="1">
      <c r="A19" s="61">
        <v>2</v>
      </c>
      <c r="B19" s="411" t="s">
        <v>50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3"/>
      <c r="S19" s="461" t="s">
        <v>21</v>
      </c>
      <c r="T19" s="462"/>
      <c r="U19" s="463" t="s">
        <v>21</v>
      </c>
      <c r="V19" s="462"/>
      <c r="W19" s="463" t="s">
        <v>21</v>
      </c>
      <c r="X19" s="462"/>
      <c r="Y19" s="463" t="s">
        <v>21</v>
      </c>
      <c r="Z19" s="462"/>
      <c r="AA19" s="463" t="s">
        <v>21</v>
      </c>
      <c r="AB19" s="462"/>
      <c r="AC19" s="463" t="s">
        <v>21</v>
      </c>
      <c r="AD19" s="462"/>
      <c r="AE19" s="463" t="s">
        <v>21</v>
      </c>
      <c r="AF19" s="462"/>
      <c r="AG19" s="463" t="s">
        <v>21</v>
      </c>
      <c r="AH19" s="462"/>
      <c r="AI19" s="463" t="s">
        <v>21</v>
      </c>
      <c r="AJ19" s="462"/>
      <c r="AK19" s="463" t="s">
        <v>21</v>
      </c>
      <c r="AL19" s="462"/>
      <c r="AM19" s="463" t="s">
        <v>21</v>
      </c>
      <c r="AN19" s="462"/>
      <c r="AO19" s="463" t="s">
        <v>21</v>
      </c>
      <c r="AP19" s="462"/>
      <c r="AQ19" s="463" t="s">
        <v>21</v>
      </c>
      <c r="AR19" s="462"/>
      <c r="AS19" s="464"/>
      <c r="AT19" s="465"/>
      <c r="AU19" s="464"/>
      <c r="AV19" s="466"/>
      <c r="AW19" s="460"/>
      <c r="AX19" s="321"/>
      <c r="AY19" s="320"/>
      <c r="AZ19" s="320"/>
      <c r="BA19" s="320"/>
      <c r="BB19" s="320"/>
    </row>
    <row r="20" spans="1:54" s="2" customFormat="1">
      <c r="A20" s="60">
        <v>3</v>
      </c>
      <c r="B20" s="411" t="s">
        <v>51</v>
      </c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3"/>
      <c r="S20" s="461" t="s">
        <v>21</v>
      </c>
      <c r="T20" s="462"/>
      <c r="U20" s="463" t="s">
        <v>21</v>
      </c>
      <c r="V20" s="462"/>
      <c r="W20" s="463" t="s">
        <v>21</v>
      </c>
      <c r="X20" s="462"/>
      <c r="Y20" s="463" t="s">
        <v>21</v>
      </c>
      <c r="Z20" s="462"/>
      <c r="AA20" s="463" t="s">
        <v>21</v>
      </c>
      <c r="AB20" s="462"/>
      <c r="AC20" s="463" t="s">
        <v>21</v>
      </c>
      <c r="AD20" s="462"/>
      <c r="AE20" s="463" t="s">
        <v>21</v>
      </c>
      <c r="AF20" s="462"/>
      <c r="AG20" s="463" t="s">
        <v>21</v>
      </c>
      <c r="AH20" s="462"/>
      <c r="AI20" s="464"/>
      <c r="AJ20" s="465"/>
      <c r="AK20" s="464"/>
      <c r="AL20" s="465"/>
      <c r="AM20" s="464"/>
      <c r="AN20" s="465"/>
      <c r="AO20" s="464"/>
      <c r="AP20" s="465"/>
      <c r="AQ20" s="464"/>
      <c r="AR20" s="465"/>
      <c r="AS20" s="464"/>
      <c r="AT20" s="465"/>
      <c r="AU20" s="464"/>
      <c r="AV20" s="466"/>
      <c r="AW20" s="460"/>
      <c r="AX20" s="321"/>
      <c r="AY20" s="320"/>
      <c r="AZ20" s="320"/>
      <c r="BA20" s="320"/>
      <c r="BB20" s="320"/>
    </row>
    <row r="21" spans="1:54" s="2" customFormat="1">
      <c r="A21" s="60">
        <v>4</v>
      </c>
      <c r="B21" s="411" t="s">
        <v>52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3"/>
      <c r="S21" s="461" t="s">
        <v>21</v>
      </c>
      <c r="T21" s="462"/>
      <c r="U21" s="463" t="s">
        <v>21</v>
      </c>
      <c r="V21" s="462"/>
      <c r="W21" s="463" t="s">
        <v>21</v>
      </c>
      <c r="X21" s="462"/>
      <c r="Y21" s="464"/>
      <c r="Z21" s="465"/>
      <c r="AA21" s="464"/>
      <c r="AB21" s="465"/>
      <c r="AC21" s="464"/>
      <c r="AD21" s="465"/>
      <c r="AE21" s="464"/>
      <c r="AF21" s="465"/>
      <c r="AG21" s="464"/>
      <c r="AH21" s="465"/>
      <c r="AI21" s="464"/>
      <c r="AJ21" s="465"/>
      <c r="AK21" s="464"/>
      <c r="AL21" s="465"/>
      <c r="AM21" s="464"/>
      <c r="AN21" s="465"/>
      <c r="AO21" s="464"/>
      <c r="AP21" s="465"/>
      <c r="AQ21" s="464"/>
      <c r="AR21" s="465"/>
      <c r="AS21" s="464"/>
      <c r="AT21" s="465"/>
      <c r="AU21" s="464"/>
      <c r="AV21" s="466"/>
      <c r="AW21" s="460"/>
      <c r="AX21" s="321"/>
      <c r="AY21" s="320"/>
      <c r="AZ21" s="320"/>
      <c r="BA21" s="320"/>
      <c r="BB21" s="320"/>
    </row>
    <row r="22" spans="1:54" s="2" customFormat="1">
      <c r="A22" s="60">
        <v>5</v>
      </c>
      <c r="B22" s="411" t="s">
        <v>53</v>
      </c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3"/>
      <c r="S22" s="461" t="s">
        <v>21</v>
      </c>
      <c r="T22" s="462"/>
      <c r="U22" s="463" t="s">
        <v>21</v>
      </c>
      <c r="V22" s="462"/>
      <c r="W22" s="463" t="s">
        <v>21</v>
      </c>
      <c r="X22" s="462"/>
      <c r="Y22" s="463" t="s">
        <v>21</v>
      </c>
      <c r="Z22" s="462"/>
      <c r="AA22" s="463" t="s">
        <v>21</v>
      </c>
      <c r="AB22" s="462"/>
      <c r="AC22" s="463" t="s">
        <v>21</v>
      </c>
      <c r="AD22" s="462"/>
      <c r="AE22" s="463" t="s">
        <v>21</v>
      </c>
      <c r="AF22" s="462"/>
      <c r="AG22" s="463" t="s">
        <v>21</v>
      </c>
      <c r="AH22" s="462"/>
      <c r="AI22" s="463" t="s">
        <v>21</v>
      </c>
      <c r="AJ22" s="462"/>
      <c r="AK22" s="463" t="s">
        <v>21</v>
      </c>
      <c r="AL22" s="462"/>
      <c r="AM22" s="463" t="s">
        <v>21</v>
      </c>
      <c r="AN22" s="462"/>
      <c r="AO22" s="463" t="s">
        <v>21</v>
      </c>
      <c r="AP22" s="462"/>
      <c r="AQ22" s="464"/>
      <c r="AR22" s="465"/>
      <c r="AS22" s="464"/>
      <c r="AT22" s="465"/>
      <c r="AU22" s="464"/>
      <c r="AV22" s="466"/>
      <c r="AW22" s="460"/>
      <c r="AX22" s="321"/>
      <c r="AY22" s="320"/>
      <c r="AZ22" s="320"/>
      <c r="BA22" s="320"/>
      <c r="BB22" s="320"/>
    </row>
    <row r="23" spans="1:54" s="2" customFormat="1" ht="13.5" thickBot="1">
      <c r="A23" s="67">
        <v>6</v>
      </c>
      <c r="B23" s="437" t="s">
        <v>54</v>
      </c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9"/>
      <c r="S23" s="467" t="s">
        <v>21</v>
      </c>
      <c r="T23" s="468"/>
      <c r="U23" s="469" t="s">
        <v>21</v>
      </c>
      <c r="V23" s="468"/>
      <c r="W23" s="469" t="s">
        <v>21</v>
      </c>
      <c r="X23" s="468"/>
      <c r="Y23" s="469" t="s">
        <v>21</v>
      </c>
      <c r="Z23" s="468"/>
      <c r="AA23" s="470"/>
      <c r="AB23" s="471"/>
      <c r="AC23" s="470"/>
      <c r="AD23" s="471"/>
      <c r="AE23" s="470"/>
      <c r="AF23" s="471"/>
      <c r="AG23" s="470"/>
      <c r="AH23" s="471"/>
      <c r="AI23" s="470"/>
      <c r="AJ23" s="471"/>
      <c r="AK23" s="470"/>
      <c r="AL23" s="471"/>
      <c r="AM23" s="470"/>
      <c r="AN23" s="471"/>
      <c r="AO23" s="470"/>
      <c r="AP23" s="471"/>
      <c r="AQ23" s="470"/>
      <c r="AR23" s="471"/>
      <c r="AS23" s="470"/>
      <c r="AT23" s="471"/>
      <c r="AU23" s="470"/>
      <c r="AV23" s="472"/>
      <c r="AW23" s="219"/>
      <c r="AX23" s="208"/>
      <c r="AY23" s="206"/>
      <c r="AZ23" s="206"/>
      <c r="BA23" s="206"/>
      <c r="BB23" s="206"/>
    </row>
    <row r="24" spans="1:54" s="2" customFormat="1" ht="14.25" thickTop="1" thickBot="1">
      <c r="A24" s="9"/>
      <c r="S24" s="452">
        <v>15</v>
      </c>
      <c r="T24" s="451"/>
      <c r="U24" s="452">
        <v>14</v>
      </c>
      <c r="V24" s="451"/>
      <c r="W24" s="452">
        <v>13</v>
      </c>
      <c r="X24" s="451"/>
      <c r="Y24" s="452">
        <v>12</v>
      </c>
      <c r="Z24" s="451"/>
      <c r="AA24" s="452">
        <v>11</v>
      </c>
      <c r="AB24" s="451"/>
      <c r="AC24" s="452">
        <v>10</v>
      </c>
      <c r="AD24" s="451"/>
      <c r="AE24" s="452">
        <v>9</v>
      </c>
      <c r="AF24" s="451"/>
      <c r="AG24" s="452">
        <v>8</v>
      </c>
      <c r="AH24" s="451"/>
      <c r="AI24" s="452">
        <v>7</v>
      </c>
      <c r="AJ24" s="451"/>
      <c r="AK24" s="452">
        <v>6</v>
      </c>
      <c r="AL24" s="451"/>
      <c r="AM24" s="452">
        <v>5</v>
      </c>
      <c r="AN24" s="451"/>
      <c r="AO24" s="452">
        <v>4</v>
      </c>
      <c r="AP24" s="451"/>
      <c r="AQ24" s="452">
        <v>3</v>
      </c>
      <c r="AR24" s="451"/>
      <c r="AS24" s="452">
        <v>2</v>
      </c>
      <c r="AT24" s="451"/>
      <c r="AU24" s="452">
        <v>1</v>
      </c>
      <c r="AV24" s="457"/>
      <c r="AW24" s="87"/>
      <c r="AX24" s="10"/>
      <c r="AY24" s="299"/>
      <c r="AZ24" s="299"/>
      <c r="BA24" s="299"/>
      <c r="BB24" s="299"/>
    </row>
    <row r="25" spans="1:54" s="2" customFormat="1" ht="13.5" thickTop="1">
      <c r="A25" s="9"/>
      <c r="AI25" s="88"/>
      <c r="AJ25" s="88"/>
      <c r="AK25" s="74" t="s">
        <v>56</v>
      </c>
      <c r="AL25" s="88"/>
      <c r="AM25" s="88"/>
      <c r="AN25" s="88"/>
      <c r="AO25" s="226"/>
      <c r="AP25" s="226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</row>
    <row r="26" spans="1:54" ht="18.75">
      <c r="A26" s="15" t="s">
        <v>24</v>
      </c>
      <c r="AI26" s="3"/>
      <c r="AP26" s="3"/>
    </row>
    <row r="27" spans="1:54" ht="16.5">
      <c r="A27" s="17" t="s">
        <v>25</v>
      </c>
    </row>
    <row r="28" spans="1:54" ht="13.5" thickBot="1"/>
    <row r="29" spans="1:54" s="2" customFormat="1" ht="20.25" thickTop="1" thickBot="1">
      <c r="A29" s="15" t="s">
        <v>27</v>
      </c>
      <c r="AR29" s="245" t="s">
        <v>28</v>
      </c>
      <c r="AS29" s="246"/>
      <c r="AT29" s="246"/>
      <c r="AU29" s="246"/>
      <c r="AV29" s="247"/>
      <c r="AW29" s="245" t="s">
        <v>29</v>
      </c>
      <c r="AX29" s="246"/>
      <c r="AY29" s="246"/>
      <c r="AZ29" s="246"/>
      <c r="BA29" s="247"/>
    </row>
    <row r="30" spans="1:54" s="2" customFormat="1" ht="13.5" thickTop="1">
      <c r="A30" s="336" t="s">
        <v>30</v>
      </c>
      <c r="B30" s="337"/>
      <c r="C30" s="338"/>
      <c r="D30" s="339" t="s">
        <v>31</v>
      </c>
      <c r="E30" s="340"/>
      <c r="F30" s="340"/>
      <c r="G30" s="340"/>
      <c r="H30" s="341"/>
      <c r="I30" s="342" t="s">
        <v>57</v>
      </c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4"/>
      <c r="X30" s="18" t="s">
        <v>13</v>
      </c>
      <c r="Y30" s="339" t="s">
        <v>33</v>
      </c>
      <c r="Z30" s="340"/>
      <c r="AA30" s="340"/>
      <c r="AB30" s="340"/>
      <c r="AC30" s="341"/>
      <c r="AD30" s="342" t="s">
        <v>54</v>
      </c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5"/>
      <c r="AR30" s="346">
        <v>3</v>
      </c>
      <c r="AS30" s="347"/>
      <c r="AT30" s="19" t="s">
        <v>13</v>
      </c>
      <c r="AU30" s="347">
        <v>2</v>
      </c>
      <c r="AV30" s="348"/>
      <c r="AW30" s="346"/>
      <c r="AX30" s="347"/>
      <c r="AY30" s="10" t="s">
        <v>13</v>
      </c>
      <c r="AZ30" s="347"/>
      <c r="BA30" s="348"/>
    </row>
    <row r="31" spans="1:54" s="2" customFormat="1" ht="13.5" thickBot="1">
      <c r="A31" s="349" t="s">
        <v>35</v>
      </c>
      <c r="B31" s="350"/>
      <c r="C31" s="351"/>
      <c r="D31" s="352" t="s">
        <v>36</v>
      </c>
      <c r="E31" s="353"/>
      <c r="F31" s="353"/>
      <c r="G31" s="353"/>
      <c r="H31" s="354"/>
      <c r="I31" s="355" t="s">
        <v>37</v>
      </c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7"/>
      <c r="X31" s="21" t="s">
        <v>13</v>
      </c>
      <c r="Y31" s="352" t="s">
        <v>38</v>
      </c>
      <c r="Z31" s="353"/>
      <c r="AA31" s="353"/>
      <c r="AB31" s="353"/>
      <c r="AC31" s="354"/>
      <c r="AD31" s="355" t="s">
        <v>58</v>
      </c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8"/>
      <c r="AR31" s="359"/>
      <c r="AS31" s="360"/>
      <c r="AT31" s="22" t="s">
        <v>13</v>
      </c>
      <c r="AU31" s="360"/>
      <c r="AV31" s="361"/>
      <c r="AW31" s="359"/>
      <c r="AX31" s="360"/>
      <c r="AY31" s="23" t="s">
        <v>13</v>
      </c>
      <c r="AZ31" s="360"/>
      <c r="BA31" s="361"/>
    </row>
    <row r="32" spans="1:54" ht="13.5" thickTop="1"/>
    <row r="33" spans="1:53" ht="13.5" thickBot="1"/>
    <row r="34" spans="1:53" ht="20.25" thickTop="1" thickBot="1">
      <c r="A34" s="1" t="s">
        <v>40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45" t="s">
        <v>28</v>
      </c>
      <c r="AS34" s="246"/>
      <c r="AT34" s="246"/>
      <c r="AU34" s="246"/>
      <c r="AV34" s="247"/>
      <c r="AW34" s="245" t="s">
        <v>29</v>
      </c>
      <c r="AX34" s="246"/>
      <c r="AY34" s="246"/>
      <c r="AZ34" s="246"/>
      <c r="BA34" s="247"/>
    </row>
    <row r="35" spans="1:53" ht="14.25" thickTop="1" thickBot="1">
      <c r="A35" s="365" t="s">
        <v>41</v>
      </c>
      <c r="B35" s="366"/>
      <c r="C35" s="367"/>
      <c r="D35" s="368" t="s">
        <v>42</v>
      </c>
      <c r="E35" s="369"/>
      <c r="F35" s="369"/>
      <c r="G35" s="369"/>
      <c r="H35" s="370"/>
      <c r="I35" s="371" t="s">
        <v>57</v>
      </c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3"/>
      <c r="X35" s="24" t="s">
        <v>13</v>
      </c>
      <c r="Y35" s="368" t="s">
        <v>43</v>
      </c>
      <c r="Z35" s="369"/>
      <c r="AA35" s="369"/>
      <c r="AB35" s="369"/>
      <c r="AC35" s="370"/>
      <c r="AD35" s="371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4"/>
      <c r="AR35" s="362"/>
      <c r="AS35" s="363"/>
      <c r="AT35" s="25" t="s">
        <v>13</v>
      </c>
      <c r="AU35" s="363"/>
      <c r="AV35" s="364"/>
      <c r="AW35" s="362"/>
      <c r="AX35" s="363"/>
      <c r="AY35" s="22" t="s">
        <v>13</v>
      </c>
      <c r="AZ35" s="363"/>
      <c r="BA35" s="364"/>
    </row>
    <row r="36" spans="1:53" ht="13.5" thickTop="1"/>
  </sheetData>
  <sortState ref="B9:R14">
    <sortCondition ref="B9"/>
  </sortState>
  <mergeCells count="282">
    <mergeCell ref="AU35:AV35"/>
    <mergeCell ref="AW35:AX35"/>
    <mergeCell ref="AZ35:BA35"/>
    <mergeCell ref="AW31:AX31"/>
    <mergeCell ref="AZ31:BA31"/>
    <mergeCell ref="AR34:AV34"/>
    <mergeCell ref="AW34:BA34"/>
    <mergeCell ref="A35:C35"/>
    <mergeCell ref="D35:H35"/>
    <mergeCell ref="I35:W35"/>
    <mergeCell ref="Y35:AC35"/>
    <mergeCell ref="AD35:AQ35"/>
    <mergeCell ref="AR35:AS35"/>
    <mergeCell ref="AU30:AV30"/>
    <mergeCell ref="AW30:AX30"/>
    <mergeCell ref="AZ30:BA30"/>
    <mergeCell ref="A31:C31"/>
    <mergeCell ref="D31:H31"/>
    <mergeCell ref="I31:W31"/>
    <mergeCell ref="Y31:AC31"/>
    <mergeCell ref="AD31:AQ31"/>
    <mergeCell ref="AR31:AS31"/>
    <mergeCell ref="AU31:AV31"/>
    <mergeCell ref="A30:C30"/>
    <mergeCell ref="D30:H30"/>
    <mergeCell ref="I30:W30"/>
    <mergeCell ref="Y30:AC30"/>
    <mergeCell ref="AD30:AQ30"/>
    <mergeCell ref="AR30:AS30"/>
    <mergeCell ref="AQ24:AR24"/>
    <mergeCell ref="AS24:AT24"/>
    <mergeCell ref="AU24:AV24"/>
    <mergeCell ref="AY24:AZ24"/>
    <mergeCell ref="BA24:BB24"/>
    <mergeCell ref="AR29:AV29"/>
    <mergeCell ref="AW29:BA29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AC23:AD23"/>
    <mergeCell ref="AE23:AF23"/>
    <mergeCell ref="AG23:AH23"/>
    <mergeCell ref="BA22:BB22"/>
    <mergeCell ref="B23:R23"/>
    <mergeCell ref="S23:T23"/>
    <mergeCell ref="U23:V23"/>
    <mergeCell ref="W23:X23"/>
    <mergeCell ref="Y23:Z23"/>
    <mergeCell ref="AA23:AB23"/>
    <mergeCell ref="AI22:AJ22"/>
    <mergeCell ref="AK22:AL22"/>
    <mergeCell ref="AM22:AN22"/>
    <mergeCell ref="AO22:AP22"/>
    <mergeCell ref="AQ22:AR22"/>
    <mergeCell ref="AS22:AT22"/>
    <mergeCell ref="AO23:AP23"/>
    <mergeCell ref="AQ23:AR23"/>
    <mergeCell ref="AS23:AT23"/>
    <mergeCell ref="AU23:AV23"/>
    <mergeCell ref="AI23:AJ23"/>
    <mergeCell ref="AK23:AL23"/>
    <mergeCell ref="AM23:AN23"/>
    <mergeCell ref="B22:R22"/>
    <mergeCell ref="S22:T22"/>
    <mergeCell ref="U22:V22"/>
    <mergeCell ref="W22:X22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AU22:AV22"/>
    <mergeCell ref="AW22:AX22"/>
    <mergeCell ref="AY22:AZ22"/>
    <mergeCell ref="Y22:Z22"/>
    <mergeCell ref="AA22:AB22"/>
    <mergeCell ref="AC22:AD22"/>
    <mergeCell ref="AE22:AF22"/>
    <mergeCell ref="AG22:AH22"/>
    <mergeCell ref="AI19:AJ19"/>
    <mergeCell ref="AK19:AL19"/>
    <mergeCell ref="AM19:AN19"/>
    <mergeCell ref="AU20:AV20"/>
    <mergeCell ref="Y20:Z20"/>
    <mergeCell ref="AA20:AB20"/>
    <mergeCell ref="AC20:AD20"/>
    <mergeCell ref="AE20:AF20"/>
    <mergeCell ref="AG20:AH20"/>
    <mergeCell ref="AW20:AX20"/>
    <mergeCell ref="AY20:AZ20"/>
    <mergeCell ref="BA20:BB20"/>
    <mergeCell ref="B21:R21"/>
    <mergeCell ref="S21:T21"/>
    <mergeCell ref="U21:V21"/>
    <mergeCell ref="W21:X21"/>
    <mergeCell ref="Y21:Z21"/>
    <mergeCell ref="AA21:AB21"/>
    <mergeCell ref="AI20:AJ20"/>
    <mergeCell ref="AK20:AL20"/>
    <mergeCell ref="AM20:AN20"/>
    <mergeCell ref="AO20:AP20"/>
    <mergeCell ref="AQ20:AR20"/>
    <mergeCell ref="AS20:AT20"/>
    <mergeCell ref="BA21:BB21"/>
    <mergeCell ref="AO21:AP21"/>
    <mergeCell ref="AQ21:AR21"/>
    <mergeCell ref="AS21:AT21"/>
    <mergeCell ref="AU21:AV21"/>
    <mergeCell ref="B20:R20"/>
    <mergeCell ref="S20:T20"/>
    <mergeCell ref="U20:V20"/>
    <mergeCell ref="W20:X20"/>
    <mergeCell ref="AY18:AZ18"/>
    <mergeCell ref="BA18:BB18"/>
    <mergeCell ref="B19:R19"/>
    <mergeCell ref="S19:T19"/>
    <mergeCell ref="U19:V19"/>
    <mergeCell ref="W19:X19"/>
    <mergeCell ref="Y19:Z19"/>
    <mergeCell ref="AA19:AB19"/>
    <mergeCell ref="AI18:AJ18"/>
    <mergeCell ref="AK18:AL18"/>
    <mergeCell ref="AM18:AN18"/>
    <mergeCell ref="AO18:AP18"/>
    <mergeCell ref="AQ18:AR18"/>
    <mergeCell ref="AS18:AT18"/>
    <mergeCell ref="BA19:BB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BA17:BB17"/>
    <mergeCell ref="B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AU18:AV18"/>
    <mergeCell ref="AW18:AX18"/>
    <mergeCell ref="AR15:AV15"/>
    <mergeCell ref="AW15:AX15"/>
    <mergeCell ref="AY15:AZ15"/>
    <mergeCell ref="S16:AD16"/>
    <mergeCell ref="A17:R17"/>
    <mergeCell ref="S17:T17"/>
    <mergeCell ref="U17:V17"/>
    <mergeCell ref="W17:X17"/>
    <mergeCell ref="Y17:Z17"/>
    <mergeCell ref="AA17:AB17"/>
    <mergeCell ref="AK14:AL14"/>
    <mergeCell ref="AM14:AN14"/>
    <mergeCell ref="AP14:AQ14"/>
    <mergeCell ref="AW14:AX14"/>
    <mergeCell ref="AY14:AZ14"/>
    <mergeCell ref="BA14:BB14"/>
    <mergeCell ref="AY13:AZ13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AF13:AG13"/>
    <mergeCell ref="AH13:AI13"/>
    <mergeCell ref="AK13:AL13"/>
    <mergeCell ref="AR13:AS13"/>
    <mergeCell ref="AU13:AV13"/>
    <mergeCell ref="AW13:AX13"/>
    <mergeCell ref="B13:R13"/>
    <mergeCell ref="S13:T13"/>
    <mergeCell ref="V13:W13"/>
    <mergeCell ref="X13:Y13"/>
    <mergeCell ref="AA13:AB13"/>
    <mergeCell ref="AC13:AD13"/>
    <mergeCell ref="AP12:AQ12"/>
    <mergeCell ref="AR12:AS12"/>
    <mergeCell ref="AU12:AV12"/>
    <mergeCell ref="AW12:AX12"/>
    <mergeCell ref="AY12:AZ12"/>
    <mergeCell ref="BA12:BB12"/>
    <mergeCell ref="AY11:AZ11"/>
    <mergeCell ref="BA11:BB11"/>
    <mergeCell ref="B12:R12"/>
    <mergeCell ref="S12:T12"/>
    <mergeCell ref="V12:W12"/>
    <mergeCell ref="X12:Y12"/>
    <mergeCell ref="AA12:AB12"/>
    <mergeCell ref="AC12:AD12"/>
    <mergeCell ref="AF12:AG12"/>
    <mergeCell ref="AM12:AN12"/>
    <mergeCell ref="AK11:AL11"/>
    <mergeCell ref="AM11:AN11"/>
    <mergeCell ref="AP11:AQ11"/>
    <mergeCell ref="AR11:AS11"/>
    <mergeCell ref="AU11:AV11"/>
    <mergeCell ref="AW11:AX11"/>
    <mergeCell ref="B11:R11"/>
    <mergeCell ref="S11:T11"/>
    <mergeCell ref="V11:W11"/>
    <mergeCell ref="X11:Y11"/>
    <mergeCell ref="AA11:AB11"/>
    <mergeCell ref="AH11:AI11"/>
    <mergeCell ref="AP10:AQ10"/>
    <mergeCell ref="AR10:AS10"/>
    <mergeCell ref="AU10:AV10"/>
    <mergeCell ref="AW10:AX10"/>
    <mergeCell ref="AY10:AZ10"/>
    <mergeCell ref="BA10:BB10"/>
    <mergeCell ref="AY9:AZ9"/>
    <mergeCell ref="BA9:BB9"/>
    <mergeCell ref="B10:R10"/>
    <mergeCell ref="S10:T10"/>
    <mergeCell ref="V10:W10"/>
    <mergeCell ref="AC10:AD10"/>
    <mergeCell ref="AF10:AG10"/>
    <mergeCell ref="AH10:AI10"/>
    <mergeCell ref="AK10:AL10"/>
    <mergeCell ref="AM10:AN10"/>
    <mergeCell ref="AK9:AL9"/>
    <mergeCell ref="AM9:AN9"/>
    <mergeCell ref="AP9:AQ9"/>
    <mergeCell ref="AR9:AS9"/>
    <mergeCell ref="AU9:AV9"/>
    <mergeCell ref="AW9:AX9"/>
    <mergeCell ref="B9:R9"/>
    <mergeCell ref="X9:Y9"/>
    <mergeCell ref="AA9:AB9"/>
    <mergeCell ref="AC9:AD9"/>
    <mergeCell ref="AF9:AG9"/>
    <mergeCell ref="AH9:AI9"/>
    <mergeCell ref="A8:R8"/>
    <mergeCell ref="S8:W8"/>
    <mergeCell ref="X8:AB8"/>
    <mergeCell ref="AC8:AG8"/>
    <mergeCell ref="AH8:AL8"/>
    <mergeCell ref="A1:BB1"/>
    <mergeCell ref="A2:BB2"/>
    <mergeCell ref="A3:BB3"/>
    <mergeCell ref="A4:BB4"/>
    <mergeCell ref="A5:BB5"/>
    <mergeCell ref="A6:BB6"/>
    <mergeCell ref="AR8:AV8"/>
    <mergeCell ref="AW8:AX8"/>
    <mergeCell ref="AY8:AZ8"/>
    <mergeCell ref="BA8:BB8"/>
    <mergeCell ref="AM8:AQ8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</sheetPr>
  <dimension ref="A1:BA55"/>
  <sheetViews>
    <sheetView showGridLines="0" tabSelected="1" topLeftCell="A30" workbookViewId="0" xr3:uid="{51F8DEE0-4D01-5F28-A812-FC0BD7CAC4A5}">
      <selection activeCell="BC47" sqref="BC47"/>
    </sheetView>
  </sheetViews>
  <sheetFormatPr defaultRowHeight="12.75"/>
  <cols>
    <col min="1" max="1" width="3" customWidth="1"/>
    <col min="2" max="53" width="1.7109375" customWidth="1"/>
  </cols>
  <sheetData>
    <row r="1" spans="1:53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</row>
    <row r="2" spans="1:53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</row>
    <row r="3" spans="1:53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</row>
    <row r="4" spans="1:53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</row>
    <row r="5" spans="1:53" ht="8.25" customHeight="1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</row>
    <row r="6" spans="1:53" ht="21.75" customHeight="1">
      <c r="A6" s="243" t="s">
        <v>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</row>
    <row r="7" spans="1:53" ht="19.5" thickBot="1">
      <c r="A7" s="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6" t="s">
        <v>59</v>
      </c>
      <c r="AC7" s="2"/>
      <c r="AD7" s="2"/>
      <c r="AE7" s="2"/>
      <c r="AF7" s="2"/>
      <c r="AG7" s="16"/>
      <c r="AH7" s="16"/>
      <c r="AI7" s="16"/>
      <c r="AJ7" s="16"/>
      <c r="AK7" s="16"/>
      <c r="AL7" s="16"/>
      <c r="AM7" s="2"/>
      <c r="AN7" s="2"/>
      <c r="AO7" s="31"/>
      <c r="AP7" s="2"/>
      <c r="AQ7" s="2"/>
      <c r="AR7" s="16"/>
      <c r="AS7" s="2"/>
      <c r="AT7" s="31"/>
      <c r="AU7" s="2"/>
      <c r="AV7" s="2"/>
      <c r="AW7" s="31"/>
      <c r="AX7" s="2"/>
      <c r="AY7" s="2"/>
      <c r="AZ7" s="2"/>
      <c r="BA7" s="2"/>
    </row>
    <row r="8" spans="1:53" ht="14.25" thickTop="1" thickBot="1">
      <c r="A8" s="245" t="s">
        <v>60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7"/>
      <c r="U8" s="521">
        <v>1</v>
      </c>
      <c r="V8" s="522"/>
      <c r="W8" s="522"/>
      <c r="X8" s="522"/>
      <c r="Y8" s="523"/>
      <c r="Z8" s="524">
        <v>2</v>
      </c>
      <c r="AA8" s="522"/>
      <c r="AB8" s="522"/>
      <c r="AC8" s="522"/>
      <c r="AD8" s="523"/>
      <c r="AE8" s="524">
        <v>3</v>
      </c>
      <c r="AF8" s="522"/>
      <c r="AG8" s="522"/>
      <c r="AH8" s="522"/>
      <c r="AI8" s="523"/>
      <c r="AJ8" s="524">
        <v>4</v>
      </c>
      <c r="AK8" s="522"/>
      <c r="AL8" s="522"/>
      <c r="AM8" s="522"/>
      <c r="AN8" s="523"/>
      <c r="AO8" s="248" t="s">
        <v>9</v>
      </c>
      <c r="AP8" s="249"/>
      <c r="AQ8" s="248" t="s">
        <v>10</v>
      </c>
      <c r="AR8" s="249"/>
      <c r="AS8" s="248" t="s">
        <v>11</v>
      </c>
      <c r="AT8" s="249"/>
      <c r="AU8" s="525"/>
      <c r="AV8" s="250"/>
      <c r="AW8" s="76"/>
      <c r="AX8" s="76"/>
      <c r="AY8" s="76"/>
      <c r="AZ8" s="76"/>
      <c r="BA8" s="76"/>
    </row>
    <row r="9" spans="1:53" ht="13.5" thickTop="1">
      <c r="A9" s="33">
        <v>1</v>
      </c>
      <c r="B9" s="251" t="s">
        <v>45</v>
      </c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4"/>
      <c r="U9" s="47"/>
      <c r="V9" s="47"/>
      <c r="W9" s="47"/>
      <c r="X9" s="47"/>
      <c r="Y9" s="47"/>
      <c r="Z9" s="257">
        <v>0</v>
      </c>
      <c r="AA9" s="258"/>
      <c r="AB9" s="180" t="s">
        <v>13</v>
      </c>
      <c r="AC9" s="258">
        <v>3</v>
      </c>
      <c r="AD9" s="259"/>
      <c r="AE9" s="257">
        <v>0</v>
      </c>
      <c r="AF9" s="258"/>
      <c r="AG9" s="180" t="s">
        <v>13</v>
      </c>
      <c r="AH9" s="258">
        <v>2</v>
      </c>
      <c r="AI9" s="259"/>
      <c r="AJ9" s="257">
        <v>0</v>
      </c>
      <c r="AK9" s="258"/>
      <c r="AL9" s="180" t="s">
        <v>13</v>
      </c>
      <c r="AM9" s="258">
        <v>5</v>
      </c>
      <c r="AN9" s="259"/>
      <c r="AO9" s="537">
        <f>SUM(U9+Z9+AE9+AJ9)</f>
        <v>0</v>
      </c>
      <c r="AP9" s="537"/>
      <c r="AQ9" s="537">
        <f>SUM(X9+AC9+AH9+AM9)</f>
        <v>10</v>
      </c>
      <c r="AR9" s="537"/>
      <c r="AS9" s="538">
        <v>0</v>
      </c>
      <c r="AT9" s="539"/>
      <c r="AU9" s="535"/>
      <c r="AV9" s="536"/>
      <c r="AW9" s="75"/>
      <c r="AX9" s="75"/>
      <c r="AY9" s="77"/>
      <c r="AZ9" s="77"/>
      <c r="BA9" s="78"/>
    </row>
    <row r="10" spans="1:53">
      <c r="A10" s="34">
        <v>2</v>
      </c>
      <c r="B10" s="263" t="s">
        <v>14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5"/>
      <c r="U10" s="282">
        <v>3</v>
      </c>
      <c r="V10" s="283"/>
      <c r="W10" s="125" t="s">
        <v>13</v>
      </c>
      <c r="X10" s="283">
        <v>0</v>
      </c>
      <c r="Y10" s="284"/>
      <c r="Z10" s="42"/>
      <c r="AA10" s="43"/>
      <c r="AB10" s="43"/>
      <c r="AC10" s="43"/>
      <c r="AD10" s="43"/>
      <c r="AE10" s="269">
        <v>1</v>
      </c>
      <c r="AF10" s="267"/>
      <c r="AG10" s="126" t="s">
        <v>13</v>
      </c>
      <c r="AH10" s="267">
        <v>2</v>
      </c>
      <c r="AI10" s="268"/>
      <c r="AJ10" s="269">
        <v>0</v>
      </c>
      <c r="AK10" s="267"/>
      <c r="AL10" s="126" t="s">
        <v>13</v>
      </c>
      <c r="AM10" s="267">
        <v>1</v>
      </c>
      <c r="AN10" s="268"/>
      <c r="AO10" s="475">
        <f>SUM(F10+K10+U10+Z10+AE10+AJ10)</f>
        <v>4</v>
      </c>
      <c r="AP10" s="475"/>
      <c r="AQ10" s="475">
        <f>SUM(X10+AC10+AH10+AM10)</f>
        <v>3</v>
      </c>
      <c r="AR10" s="475"/>
      <c r="AS10" s="533">
        <v>3</v>
      </c>
      <c r="AT10" s="534"/>
      <c r="AU10" s="535"/>
      <c r="AV10" s="536"/>
      <c r="AW10" s="222"/>
      <c r="AX10" s="222"/>
      <c r="AY10" s="222"/>
      <c r="AZ10" s="222"/>
      <c r="BA10" s="79"/>
    </row>
    <row r="11" spans="1:53">
      <c r="A11" s="34">
        <v>3</v>
      </c>
      <c r="B11" s="263" t="s">
        <v>52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5"/>
      <c r="U11" s="282">
        <v>2</v>
      </c>
      <c r="V11" s="283"/>
      <c r="W11" s="125" t="s">
        <v>13</v>
      </c>
      <c r="X11" s="283">
        <v>0</v>
      </c>
      <c r="Y11" s="284"/>
      <c r="Z11" s="285">
        <v>2</v>
      </c>
      <c r="AA11" s="283"/>
      <c r="AB11" s="125" t="s">
        <v>13</v>
      </c>
      <c r="AC11" s="283">
        <v>1</v>
      </c>
      <c r="AD11" s="284"/>
      <c r="AE11" s="42"/>
      <c r="AF11" s="43"/>
      <c r="AG11" s="43"/>
      <c r="AH11" s="43"/>
      <c r="AI11" s="43"/>
      <c r="AJ11" s="269">
        <v>1</v>
      </c>
      <c r="AK11" s="267"/>
      <c r="AL11" s="126" t="s">
        <v>13</v>
      </c>
      <c r="AM11" s="267">
        <v>8</v>
      </c>
      <c r="AN11" s="268"/>
      <c r="AO11" s="475">
        <f>SUM(F11+K11+U11+Z11+AE11+AJ11)</f>
        <v>5</v>
      </c>
      <c r="AP11" s="475"/>
      <c r="AQ11" s="475">
        <f>SUM(X11+AC11+AH11+AM11)</f>
        <v>9</v>
      </c>
      <c r="AR11" s="475"/>
      <c r="AS11" s="533">
        <v>6</v>
      </c>
      <c r="AT11" s="534"/>
      <c r="AU11" s="535"/>
      <c r="AV11" s="536"/>
      <c r="AW11" s="222"/>
      <c r="AX11" s="222"/>
      <c r="AY11" s="222"/>
      <c r="AZ11" s="222"/>
      <c r="BA11" s="79"/>
    </row>
    <row r="12" spans="1:53" ht="13.5" thickBot="1">
      <c r="A12" s="53">
        <v>4</v>
      </c>
      <c r="B12" s="305" t="s">
        <v>53</v>
      </c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1"/>
      <c r="U12" s="383">
        <v>5</v>
      </c>
      <c r="V12" s="312"/>
      <c r="W12" s="132" t="s">
        <v>13</v>
      </c>
      <c r="X12" s="312">
        <v>0</v>
      </c>
      <c r="Y12" s="312"/>
      <c r="Z12" s="311">
        <v>1</v>
      </c>
      <c r="AA12" s="312"/>
      <c r="AB12" s="132" t="s">
        <v>13</v>
      </c>
      <c r="AC12" s="312">
        <v>0</v>
      </c>
      <c r="AD12" s="313"/>
      <c r="AE12" s="311">
        <v>8</v>
      </c>
      <c r="AF12" s="312"/>
      <c r="AG12" s="132" t="s">
        <v>13</v>
      </c>
      <c r="AH12" s="312">
        <v>1</v>
      </c>
      <c r="AI12" s="313"/>
      <c r="AJ12" s="42"/>
      <c r="AK12" s="43"/>
      <c r="AL12" s="43"/>
      <c r="AM12" s="43"/>
      <c r="AN12" s="43"/>
      <c r="AO12" s="475">
        <f>SUM(F12+K12+U12+Z12+AE12+AJ12)</f>
        <v>14</v>
      </c>
      <c r="AP12" s="475"/>
      <c r="AQ12" s="475">
        <f>SUM(X12+AC12+AH12+AM12)</f>
        <v>1</v>
      </c>
      <c r="AR12" s="475"/>
      <c r="AS12" s="533">
        <v>6</v>
      </c>
      <c r="AT12" s="534"/>
      <c r="AU12" s="535"/>
      <c r="AV12" s="536"/>
      <c r="AW12" s="75"/>
      <c r="AX12" s="75"/>
      <c r="AY12" s="80"/>
      <c r="AZ12" s="80"/>
      <c r="BA12" s="81"/>
    </row>
    <row r="13" spans="1:53" ht="14.25" thickTop="1" thickBot="1">
      <c r="A13" s="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542" t="s">
        <v>55</v>
      </c>
      <c r="AK13" s="543"/>
      <c r="AL13" s="543"/>
      <c r="AM13" s="543"/>
      <c r="AN13" s="544"/>
      <c r="AO13" s="545">
        <f>SUM(AO9:AO12)</f>
        <v>23</v>
      </c>
      <c r="AP13" s="546"/>
      <c r="AQ13" s="545">
        <f>SUM(AQ9:AQ12)</f>
        <v>23</v>
      </c>
      <c r="AR13" s="546"/>
      <c r="AS13" s="547"/>
      <c r="AT13" s="482"/>
      <c r="AU13" s="82"/>
      <c r="AV13" s="82"/>
      <c r="AW13" s="82"/>
      <c r="AX13" s="82"/>
      <c r="AY13" s="82"/>
      <c r="AZ13" s="82"/>
      <c r="BA13" s="82"/>
    </row>
    <row r="14" spans="1:53" ht="17.25" thickTop="1" thickBo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293" t="s">
        <v>20</v>
      </c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</row>
    <row r="15" spans="1:53" ht="14.25" thickTop="1" thickBot="1">
      <c r="A15" s="245" t="s">
        <v>60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7"/>
      <c r="U15" s="294">
        <v>1</v>
      </c>
      <c r="V15" s="295"/>
      <c r="W15" s="296">
        <v>2</v>
      </c>
      <c r="X15" s="295"/>
      <c r="Y15" s="296">
        <v>3</v>
      </c>
      <c r="Z15" s="295"/>
      <c r="AA15" s="296">
        <v>4</v>
      </c>
      <c r="AB15" s="295"/>
      <c r="AC15" s="296">
        <v>5</v>
      </c>
      <c r="AD15" s="295"/>
      <c r="AE15" s="296">
        <v>6</v>
      </c>
      <c r="AF15" s="295"/>
      <c r="AG15" s="296">
        <v>7</v>
      </c>
      <c r="AH15" s="295"/>
      <c r="AI15" s="296">
        <v>8</v>
      </c>
      <c r="AJ15" s="295"/>
      <c r="AK15" s="296">
        <v>9</v>
      </c>
      <c r="AL15" s="548"/>
      <c r="AM15" s="54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07"/>
    </row>
    <row r="16" spans="1:53" ht="13.5" thickTop="1">
      <c r="A16" s="33">
        <v>1</v>
      </c>
      <c r="B16" s="251" t="s">
        <v>45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4"/>
      <c r="U16" s="554"/>
      <c r="V16" s="551"/>
      <c r="W16" s="550"/>
      <c r="X16" s="551"/>
      <c r="Y16" s="550"/>
      <c r="Z16" s="551"/>
      <c r="AA16" s="550"/>
      <c r="AB16" s="551"/>
      <c r="AC16" s="550"/>
      <c r="AD16" s="551"/>
      <c r="AE16" s="550"/>
      <c r="AF16" s="551"/>
      <c r="AG16" s="550"/>
      <c r="AH16" s="551"/>
      <c r="AI16" s="550"/>
      <c r="AJ16" s="551"/>
      <c r="AK16" s="550"/>
      <c r="AL16" s="552"/>
      <c r="AM16" s="553"/>
      <c r="AN16" s="320"/>
      <c r="AO16" s="320"/>
      <c r="AP16" s="320"/>
      <c r="AQ16" s="320"/>
      <c r="AR16" s="320"/>
      <c r="AS16" s="320"/>
      <c r="AT16" s="320"/>
      <c r="AU16" s="320"/>
      <c r="AV16" s="320"/>
      <c r="AW16" s="206"/>
      <c r="AX16" s="206"/>
      <c r="AY16" s="320"/>
      <c r="AZ16" s="320"/>
      <c r="BA16" s="206"/>
    </row>
    <row r="17" spans="1:53">
      <c r="A17" s="34">
        <v>2</v>
      </c>
      <c r="B17" s="263" t="s">
        <v>14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5"/>
      <c r="U17" s="325" t="s">
        <v>21</v>
      </c>
      <c r="V17" s="326"/>
      <c r="W17" s="327" t="s">
        <v>21</v>
      </c>
      <c r="X17" s="326"/>
      <c r="Y17" s="327" t="s">
        <v>21</v>
      </c>
      <c r="Z17" s="326"/>
      <c r="AA17" s="324"/>
      <c r="AB17" s="323"/>
      <c r="AC17" s="324"/>
      <c r="AD17" s="323"/>
      <c r="AE17" s="324"/>
      <c r="AF17" s="323"/>
      <c r="AG17" s="324"/>
      <c r="AH17" s="323"/>
      <c r="AI17" s="324"/>
      <c r="AJ17" s="323"/>
      <c r="AK17" s="324"/>
      <c r="AL17" s="555"/>
      <c r="AM17" s="553"/>
      <c r="AN17" s="320"/>
      <c r="AO17" s="320"/>
      <c r="AP17" s="320"/>
      <c r="AQ17" s="320"/>
      <c r="AR17" s="320"/>
      <c r="AS17" s="206"/>
      <c r="AT17" s="206"/>
      <c r="AU17" s="206"/>
      <c r="AV17" s="206"/>
      <c r="AW17" s="206"/>
      <c r="AX17" s="206"/>
      <c r="AY17" s="206"/>
      <c r="AZ17" s="206"/>
      <c r="BA17" s="206"/>
    </row>
    <row r="18" spans="1:53">
      <c r="A18" s="34">
        <v>3</v>
      </c>
      <c r="B18" s="263" t="s">
        <v>52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5"/>
      <c r="U18" s="325" t="s">
        <v>21</v>
      </c>
      <c r="V18" s="326"/>
      <c r="W18" s="327" t="s">
        <v>21</v>
      </c>
      <c r="X18" s="326"/>
      <c r="Y18" s="327" t="s">
        <v>21</v>
      </c>
      <c r="Z18" s="326"/>
      <c r="AA18" s="327" t="s">
        <v>21</v>
      </c>
      <c r="AB18" s="326"/>
      <c r="AC18" s="327" t="s">
        <v>21</v>
      </c>
      <c r="AD18" s="326"/>
      <c r="AE18" s="327" t="s">
        <v>21</v>
      </c>
      <c r="AF18" s="326"/>
      <c r="AG18" s="324"/>
      <c r="AH18" s="323"/>
      <c r="AI18" s="324"/>
      <c r="AJ18" s="323"/>
      <c r="AK18" s="324"/>
      <c r="AL18" s="328"/>
      <c r="AM18" s="220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</row>
    <row r="19" spans="1:53" ht="13.5" thickBot="1">
      <c r="A19" s="53">
        <v>4</v>
      </c>
      <c r="B19" s="305" t="s">
        <v>53</v>
      </c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1"/>
      <c r="U19" s="330" t="s">
        <v>21</v>
      </c>
      <c r="V19" s="331"/>
      <c r="W19" s="332" t="s">
        <v>21</v>
      </c>
      <c r="X19" s="331"/>
      <c r="Y19" s="332" t="s">
        <v>21</v>
      </c>
      <c r="Z19" s="331"/>
      <c r="AA19" s="332" t="s">
        <v>21</v>
      </c>
      <c r="AB19" s="331"/>
      <c r="AC19" s="332" t="s">
        <v>21</v>
      </c>
      <c r="AD19" s="331"/>
      <c r="AE19" s="332" t="s">
        <v>21</v>
      </c>
      <c r="AF19" s="331"/>
      <c r="AG19" s="332" t="s">
        <v>21</v>
      </c>
      <c r="AH19" s="331"/>
      <c r="AI19" s="332" t="s">
        <v>21</v>
      </c>
      <c r="AJ19" s="331"/>
      <c r="AK19" s="332" t="s">
        <v>21</v>
      </c>
      <c r="AL19" s="556"/>
      <c r="AM19" s="553"/>
      <c r="AN19" s="320"/>
      <c r="AO19" s="320"/>
      <c r="AP19" s="320"/>
      <c r="AQ19" s="320"/>
      <c r="AR19" s="320"/>
      <c r="AS19" s="320"/>
      <c r="AT19" s="320"/>
      <c r="AU19" s="320"/>
      <c r="AV19" s="320"/>
      <c r="AW19" s="206"/>
      <c r="AX19" s="206"/>
      <c r="AY19" s="320"/>
      <c r="AZ19" s="320"/>
      <c r="BA19" s="206"/>
    </row>
    <row r="20" spans="1:53" ht="14.25" thickTop="1" thickBot="1">
      <c r="A20" s="8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94">
        <v>9</v>
      </c>
      <c r="V20" s="295"/>
      <c r="W20" s="296">
        <v>8</v>
      </c>
      <c r="X20" s="295"/>
      <c r="Y20" s="296">
        <v>7</v>
      </c>
      <c r="Z20" s="295"/>
      <c r="AA20" s="296">
        <v>6</v>
      </c>
      <c r="AB20" s="295"/>
      <c r="AC20" s="296">
        <v>5</v>
      </c>
      <c r="AD20" s="295"/>
      <c r="AE20" s="296">
        <v>4</v>
      </c>
      <c r="AF20" s="295"/>
      <c r="AG20" s="296">
        <v>3</v>
      </c>
      <c r="AH20" s="295"/>
      <c r="AI20" s="296">
        <v>2</v>
      </c>
      <c r="AJ20" s="295"/>
      <c r="AK20" s="296">
        <v>1</v>
      </c>
      <c r="AL20" s="316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2"/>
      <c r="AZ20" s="2"/>
      <c r="BA20" s="2"/>
    </row>
    <row r="21" spans="1:53" ht="13.5" thickTop="1">
      <c r="A21" s="8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55" t="s">
        <v>23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2"/>
      <c r="AZ21" s="2"/>
      <c r="BA21" s="2"/>
    </row>
    <row r="22" spans="1:53" ht="19.5" thickBo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6"/>
      <c r="AC22" s="2"/>
      <c r="AD22" s="2"/>
      <c r="AE22" s="2"/>
      <c r="AF22" s="2"/>
      <c r="AG22" s="16"/>
      <c r="AH22" s="16"/>
      <c r="AI22" s="16"/>
      <c r="AJ22" s="16"/>
      <c r="AK22" s="16"/>
      <c r="AL22" s="16"/>
      <c r="AM22" s="2"/>
      <c r="AN22" s="2"/>
      <c r="AO22" s="31"/>
      <c r="AP22" s="2"/>
      <c r="AQ22" s="2"/>
      <c r="AR22" s="16"/>
      <c r="AS22" s="2"/>
      <c r="AT22" s="31"/>
      <c r="AU22" s="2"/>
      <c r="AV22" s="2"/>
      <c r="AW22" s="31"/>
      <c r="AX22" s="2"/>
      <c r="AY22" s="2"/>
      <c r="AZ22" s="2"/>
      <c r="BA22" s="2"/>
    </row>
    <row r="23" spans="1:53" s="2" customFormat="1" ht="14.25" thickTop="1" thickBot="1">
      <c r="A23" s="245" t="s">
        <v>61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7"/>
      <c r="S23" s="4">
        <v>1</v>
      </c>
      <c r="T23" s="5"/>
      <c r="U23" s="5"/>
      <c r="V23" s="5"/>
      <c r="W23" s="5"/>
      <c r="X23" s="6">
        <v>2</v>
      </c>
      <c r="Y23" s="5"/>
      <c r="Z23" s="5"/>
      <c r="AA23" s="5"/>
      <c r="AB23" s="5"/>
      <c r="AC23" s="6">
        <v>3</v>
      </c>
      <c r="AD23" s="5"/>
      <c r="AE23" s="5"/>
      <c r="AF23" s="5"/>
      <c r="AG23" s="5"/>
      <c r="AH23" s="6">
        <v>4</v>
      </c>
      <c r="AI23" s="5"/>
      <c r="AJ23" s="5"/>
      <c r="AK23" s="5"/>
      <c r="AL23" s="5"/>
      <c r="AM23" s="6">
        <v>5</v>
      </c>
      <c r="AN23" s="5"/>
      <c r="AO23" s="5"/>
      <c r="AP23" s="5"/>
      <c r="AQ23" s="8"/>
      <c r="AR23" s="248" t="s">
        <v>9</v>
      </c>
      <c r="AS23" s="249"/>
      <c r="AT23" s="248" t="s">
        <v>10</v>
      </c>
      <c r="AU23" s="249"/>
      <c r="AV23" s="248" t="s">
        <v>11</v>
      </c>
      <c r="AW23" s="249"/>
      <c r="AX23" s="210"/>
      <c r="AY23" s="250"/>
      <c r="AZ23" s="250"/>
    </row>
    <row r="24" spans="1:53" s="2" customFormat="1" ht="13.5" thickTop="1">
      <c r="A24" s="33">
        <v>1</v>
      </c>
      <c r="B24" s="251" t="s">
        <v>12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3"/>
      <c r="S24" s="98"/>
      <c r="T24" s="99"/>
      <c r="U24" s="99"/>
      <c r="V24" s="99"/>
      <c r="W24" s="99"/>
      <c r="X24" s="257">
        <v>0</v>
      </c>
      <c r="Y24" s="258"/>
      <c r="Z24" s="140" t="s">
        <v>13</v>
      </c>
      <c r="AA24" s="258">
        <v>2</v>
      </c>
      <c r="AB24" s="259"/>
      <c r="AC24" s="257">
        <v>1</v>
      </c>
      <c r="AD24" s="258"/>
      <c r="AE24" s="140" t="s">
        <v>13</v>
      </c>
      <c r="AF24" s="258">
        <v>3</v>
      </c>
      <c r="AG24" s="259"/>
      <c r="AH24" s="254">
        <v>3</v>
      </c>
      <c r="AI24" s="255"/>
      <c r="AJ24" s="205" t="s">
        <v>13</v>
      </c>
      <c r="AK24" s="255">
        <v>1</v>
      </c>
      <c r="AL24" s="256"/>
      <c r="AM24" s="270">
        <v>0</v>
      </c>
      <c r="AN24" s="271"/>
      <c r="AO24" s="204" t="s">
        <v>13</v>
      </c>
      <c r="AP24" s="271">
        <v>0</v>
      </c>
      <c r="AQ24" s="375"/>
      <c r="AR24" s="273">
        <f>SUM(D24+I24+N24+S24+X24+AC24+AH24+AM24)</f>
        <v>4</v>
      </c>
      <c r="AS24" s="274"/>
      <c r="AT24" s="273">
        <f>SUM(G24+L24+Q24+V24+AA24+AF24+AK24+AP24)</f>
        <v>6</v>
      </c>
      <c r="AU24" s="274"/>
      <c r="AV24" s="260">
        <v>3</v>
      </c>
      <c r="AW24" s="261"/>
      <c r="AX24" s="212"/>
      <c r="AY24" s="262"/>
      <c r="AZ24" s="262"/>
    </row>
    <row r="25" spans="1:53" s="2" customFormat="1">
      <c r="A25" s="34">
        <v>2</v>
      </c>
      <c r="B25" s="263" t="s">
        <v>62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1"/>
      <c r="S25" s="282">
        <v>2</v>
      </c>
      <c r="T25" s="283"/>
      <c r="U25" s="125" t="s">
        <v>13</v>
      </c>
      <c r="V25" s="283">
        <v>0</v>
      </c>
      <c r="W25" s="284"/>
      <c r="X25" s="42"/>
      <c r="Y25" s="43"/>
      <c r="Z25" s="43"/>
      <c r="AA25" s="43"/>
      <c r="AB25" s="43"/>
      <c r="AC25" s="285">
        <v>5</v>
      </c>
      <c r="AD25" s="283"/>
      <c r="AE25" s="125" t="s">
        <v>13</v>
      </c>
      <c r="AF25" s="283">
        <v>2</v>
      </c>
      <c r="AG25" s="284"/>
      <c r="AH25" s="269">
        <v>3</v>
      </c>
      <c r="AI25" s="267"/>
      <c r="AJ25" s="126" t="s">
        <v>13</v>
      </c>
      <c r="AK25" s="267">
        <v>4</v>
      </c>
      <c r="AL25" s="268"/>
      <c r="AM25" s="376">
        <v>1</v>
      </c>
      <c r="AN25" s="377"/>
      <c r="AO25" s="96" t="s">
        <v>13</v>
      </c>
      <c r="AP25" s="377">
        <v>1</v>
      </c>
      <c r="AQ25" s="382"/>
      <c r="AR25" s="276">
        <f>SUM(D25+I25+N25+S25+X25+AC25+AH25+AM25)</f>
        <v>11</v>
      </c>
      <c r="AS25" s="277"/>
      <c r="AT25" s="276">
        <f>SUM(G25+L25+Q25+V25+AA25+AF25+AK25+AP25)</f>
        <v>7</v>
      </c>
      <c r="AU25" s="277"/>
      <c r="AV25" s="278">
        <v>7</v>
      </c>
      <c r="AW25" s="279"/>
      <c r="AX25" s="212"/>
      <c r="AY25" s="262"/>
      <c r="AZ25" s="262"/>
    </row>
    <row r="26" spans="1:53" s="2" customFormat="1">
      <c r="A26" s="34">
        <v>3</v>
      </c>
      <c r="B26" s="263" t="s">
        <v>63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1"/>
      <c r="S26" s="282">
        <v>3</v>
      </c>
      <c r="T26" s="283"/>
      <c r="U26" s="125" t="s">
        <v>13</v>
      </c>
      <c r="V26" s="283">
        <v>1</v>
      </c>
      <c r="W26" s="284"/>
      <c r="X26" s="269">
        <v>2</v>
      </c>
      <c r="Y26" s="267"/>
      <c r="Z26" s="126" t="s">
        <v>13</v>
      </c>
      <c r="AA26" s="267">
        <v>5</v>
      </c>
      <c r="AB26" s="268"/>
      <c r="AC26" s="42"/>
      <c r="AD26" s="43"/>
      <c r="AE26" s="43"/>
      <c r="AF26" s="43"/>
      <c r="AG26" s="43"/>
      <c r="AH26" s="269">
        <v>1</v>
      </c>
      <c r="AI26" s="267"/>
      <c r="AJ26" s="126" t="s">
        <v>13</v>
      </c>
      <c r="AK26" s="267">
        <v>2</v>
      </c>
      <c r="AL26" s="268"/>
      <c r="AM26" s="269">
        <v>1</v>
      </c>
      <c r="AN26" s="267"/>
      <c r="AO26" s="126" t="s">
        <v>13</v>
      </c>
      <c r="AP26" s="267">
        <v>7</v>
      </c>
      <c r="AQ26" s="275"/>
      <c r="AR26" s="276">
        <f>SUM(D26+I26+N26+S26+X26+AC26+AH26+AM26)</f>
        <v>7</v>
      </c>
      <c r="AS26" s="277"/>
      <c r="AT26" s="276">
        <f>SUM(G26+L26+Q26+V26+AA26+AF26+AK26+AP26)</f>
        <v>15</v>
      </c>
      <c r="AU26" s="277"/>
      <c r="AV26" s="278">
        <v>3</v>
      </c>
      <c r="AW26" s="279"/>
      <c r="AX26" s="212"/>
      <c r="AY26" s="262"/>
      <c r="AZ26" s="262"/>
    </row>
    <row r="27" spans="1:53" s="2" customFormat="1">
      <c r="A27" s="34">
        <v>4</v>
      </c>
      <c r="B27" s="263" t="s">
        <v>15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5"/>
      <c r="S27" s="266">
        <v>1</v>
      </c>
      <c r="T27" s="267"/>
      <c r="U27" s="126" t="s">
        <v>13</v>
      </c>
      <c r="V27" s="267">
        <v>3</v>
      </c>
      <c r="W27" s="268"/>
      <c r="X27" s="285">
        <v>4</v>
      </c>
      <c r="Y27" s="283"/>
      <c r="Z27" s="125" t="s">
        <v>13</v>
      </c>
      <c r="AA27" s="283">
        <v>3</v>
      </c>
      <c r="AB27" s="284"/>
      <c r="AC27" s="285">
        <v>2</v>
      </c>
      <c r="AD27" s="283"/>
      <c r="AE27" s="125" t="s">
        <v>13</v>
      </c>
      <c r="AF27" s="283">
        <v>1</v>
      </c>
      <c r="AG27" s="284"/>
      <c r="AH27" s="42"/>
      <c r="AI27" s="43"/>
      <c r="AJ27" s="43"/>
      <c r="AK27" s="43"/>
      <c r="AL27" s="43"/>
      <c r="AM27" s="285">
        <v>3</v>
      </c>
      <c r="AN27" s="283"/>
      <c r="AO27" s="125" t="s">
        <v>17</v>
      </c>
      <c r="AP27" s="283">
        <v>2</v>
      </c>
      <c r="AQ27" s="286"/>
      <c r="AR27" s="276">
        <f>SUM(D27+I27+N27+S27+X27+AC27+AH27+AM27)</f>
        <v>10</v>
      </c>
      <c r="AS27" s="277"/>
      <c r="AT27" s="276">
        <f>SUM(G27+L27+Q27+V27+AA27+AF27+AK27+AP27)</f>
        <v>9</v>
      </c>
      <c r="AU27" s="277"/>
      <c r="AV27" s="278">
        <v>12</v>
      </c>
      <c r="AW27" s="279"/>
      <c r="AX27" s="212"/>
      <c r="AY27" s="262"/>
      <c r="AZ27" s="262"/>
    </row>
    <row r="28" spans="1:53" s="2" customFormat="1" ht="13.5" thickBot="1">
      <c r="A28" s="53">
        <v>5</v>
      </c>
      <c r="B28" s="305" t="s">
        <v>64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7"/>
      <c r="S28" s="308">
        <v>0</v>
      </c>
      <c r="T28" s="309"/>
      <c r="U28" s="104" t="s">
        <v>13</v>
      </c>
      <c r="V28" s="309">
        <v>0</v>
      </c>
      <c r="W28" s="310"/>
      <c r="X28" s="381">
        <v>1</v>
      </c>
      <c r="Y28" s="309"/>
      <c r="Z28" s="104" t="s">
        <v>13</v>
      </c>
      <c r="AA28" s="309">
        <v>1</v>
      </c>
      <c r="AB28" s="310"/>
      <c r="AC28" s="311">
        <v>7</v>
      </c>
      <c r="AD28" s="312"/>
      <c r="AE28" s="132" t="s">
        <v>13</v>
      </c>
      <c r="AF28" s="312">
        <v>1</v>
      </c>
      <c r="AG28" s="313"/>
      <c r="AH28" s="288">
        <v>2</v>
      </c>
      <c r="AI28" s="289"/>
      <c r="AJ28" s="177" t="s">
        <v>13</v>
      </c>
      <c r="AK28" s="289">
        <v>3</v>
      </c>
      <c r="AL28" s="290"/>
      <c r="AM28" s="44"/>
      <c r="AN28" s="45"/>
      <c r="AO28" s="45"/>
      <c r="AP28" s="45"/>
      <c r="AQ28" s="46"/>
      <c r="AR28" s="291">
        <f>SUM(D28+I28+N28+S28+X28+AC28+AH28+AM28)</f>
        <v>10</v>
      </c>
      <c r="AS28" s="292"/>
      <c r="AT28" s="291">
        <f>SUM(G28+L28+Q28+V28+AA28+AF28+AK28+AP28)</f>
        <v>5</v>
      </c>
      <c r="AU28" s="292"/>
      <c r="AV28" s="297">
        <v>4</v>
      </c>
      <c r="AW28" s="298"/>
      <c r="AX28" s="212"/>
      <c r="AY28" s="262"/>
      <c r="AZ28" s="262"/>
    </row>
    <row r="29" spans="1:53" s="2" customFormat="1" ht="14.25" thickTop="1" thickBot="1">
      <c r="A29" s="9"/>
      <c r="N29" s="10"/>
      <c r="S29" s="10"/>
      <c r="X29" s="10"/>
      <c r="AC29" s="10"/>
      <c r="AH29" s="10"/>
      <c r="AM29" s="300" t="s">
        <v>19</v>
      </c>
      <c r="AN29" s="301"/>
      <c r="AO29" s="301"/>
      <c r="AP29" s="301"/>
      <c r="AQ29" s="302"/>
      <c r="AR29" s="303">
        <f>SUM(AR24:AR28)</f>
        <v>42</v>
      </c>
      <c r="AS29" s="304"/>
      <c r="AT29" s="303">
        <f>SUM(AT24:AT28)</f>
        <v>42</v>
      </c>
      <c r="AU29" s="304"/>
      <c r="AV29" s="71"/>
      <c r="AW29" s="72"/>
      <c r="AX29" s="211"/>
      <c r="AY29" s="287"/>
      <c r="AZ29" s="287"/>
    </row>
    <row r="30" spans="1:53" s="2" customFormat="1" ht="3" customHeight="1" thickTop="1" thickBo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93" t="s">
        <v>20</v>
      </c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3" s="2" customFormat="1" ht="14.25" thickTop="1" thickBot="1">
      <c r="A31" s="245" t="s">
        <v>61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7"/>
      <c r="S31" s="294">
        <v>1</v>
      </c>
      <c r="T31" s="295"/>
      <c r="U31" s="296">
        <v>2</v>
      </c>
      <c r="V31" s="295"/>
      <c r="W31" s="296">
        <v>3</v>
      </c>
      <c r="X31" s="295"/>
      <c r="Y31" s="296">
        <v>4</v>
      </c>
      <c r="Z31" s="295"/>
      <c r="AA31" s="296">
        <v>5</v>
      </c>
      <c r="AB31" s="295"/>
      <c r="AC31" s="296">
        <v>6</v>
      </c>
      <c r="AD31" s="295"/>
      <c r="AE31" s="296">
        <v>7</v>
      </c>
      <c r="AF31" s="295"/>
      <c r="AG31" s="296">
        <v>8</v>
      </c>
      <c r="AH31" s="295"/>
      <c r="AI31" s="296">
        <v>9</v>
      </c>
      <c r="AJ31" s="295"/>
      <c r="AK31" s="296">
        <v>10</v>
      </c>
      <c r="AL31" s="295"/>
      <c r="AM31" s="296">
        <v>11</v>
      </c>
      <c r="AN31" s="295"/>
      <c r="AO31" s="296">
        <v>12</v>
      </c>
      <c r="AP31" s="316"/>
      <c r="AQ31" s="299"/>
      <c r="AR31" s="299"/>
      <c r="AS31" s="299"/>
      <c r="AT31" s="299"/>
      <c r="AU31" s="299"/>
      <c r="AV31" s="299"/>
      <c r="AW31" s="250"/>
      <c r="AX31" s="250"/>
      <c r="AY31" s="299"/>
      <c r="AZ31" s="299"/>
    </row>
    <row r="32" spans="1:53" s="2" customFormat="1" ht="13.5" thickTop="1">
      <c r="A32" s="33">
        <v>1</v>
      </c>
      <c r="B32" s="251" t="s">
        <v>12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3"/>
      <c r="S32" s="314" t="s">
        <v>21</v>
      </c>
      <c r="T32" s="315"/>
      <c r="U32" s="315" t="s">
        <v>21</v>
      </c>
      <c r="V32" s="315"/>
      <c r="W32" s="315" t="s">
        <v>21</v>
      </c>
      <c r="X32" s="315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9"/>
      <c r="AQ32" s="320"/>
      <c r="AR32" s="320"/>
      <c r="AS32" s="320"/>
      <c r="AT32" s="320"/>
      <c r="AU32" s="320"/>
      <c r="AV32" s="320"/>
      <c r="AW32" s="321"/>
      <c r="AX32" s="321"/>
      <c r="AY32" s="317"/>
      <c r="AZ32" s="317"/>
    </row>
    <row r="33" spans="1:53" s="2" customFormat="1">
      <c r="A33" s="34">
        <v>2</v>
      </c>
      <c r="B33" s="263" t="s">
        <v>62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1"/>
      <c r="S33" s="325" t="s">
        <v>21</v>
      </c>
      <c r="T33" s="326"/>
      <c r="U33" s="327" t="s">
        <v>21</v>
      </c>
      <c r="V33" s="326"/>
      <c r="W33" s="327" t="s">
        <v>21</v>
      </c>
      <c r="X33" s="326"/>
      <c r="Y33" s="327" t="s">
        <v>21</v>
      </c>
      <c r="Z33" s="326"/>
      <c r="AA33" s="327" t="s">
        <v>21</v>
      </c>
      <c r="AB33" s="326"/>
      <c r="AC33" s="327" t="s">
        <v>21</v>
      </c>
      <c r="AD33" s="326"/>
      <c r="AE33" s="327" t="s">
        <v>21</v>
      </c>
      <c r="AF33" s="326"/>
      <c r="AG33" s="324"/>
      <c r="AH33" s="323"/>
      <c r="AI33" s="324"/>
      <c r="AJ33" s="323"/>
      <c r="AK33" s="324"/>
      <c r="AL33" s="323"/>
      <c r="AM33" s="324"/>
      <c r="AN33" s="323"/>
      <c r="AO33" s="324"/>
      <c r="AP33" s="328"/>
      <c r="AQ33" s="320"/>
      <c r="AR33" s="320"/>
      <c r="AS33" s="320"/>
      <c r="AT33" s="320"/>
      <c r="AU33" s="320"/>
      <c r="AV33" s="320"/>
      <c r="AW33" s="321"/>
      <c r="AX33" s="321"/>
      <c r="AY33" s="320"/>
      <c r="AZ33" s="320"/>
    </row>
    <row r="34" spans="1:53" s="2" customFormat="1">
      <c r="A34" s="34">
        <v>3</v>
      </c>
      <c r="B34" s="263" t="s">
        <v>63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1"/>
      <c r="S34" s="325" t="s">
        <v>21</v>
      </c>
      <c r="T34" s="326"/>
      <c r="U34" s="327" t="s">
        <v>21</v>
      </c>
      <c r="V34" s="326"/>
      <c r="W34" s="327" t="s">
        <v>21</v>
      </c>
      <c r="X34" s="326"/>
      <c r="Y34" s="324"/>
      <c r="Z34" s="323"/>
      <c r="AA34" s="324"/>
      <c r="AB34" s="323"/>
      <c r="AC34" s="324"/>
      <c r="AD34" s="323"/>
      <c r="AE34" s="324"/>
      <c r="AF34" s="323"/>
      <c r="AG34" s="324"/>
      <c r="AH34" s="323"/>
      <c r="AI34" s="324"/>
      <c r="AJ34" s="323"/>
      <c r="AK34" s="324"/>
      <c r="AL34" s="323"/>
      <c r="AM34" s="324"/>
      <c r="AN34" s="323"/>
      <c r="AO34" s="324"/>
      <c r="AP34" s="328"/>
      <c r="AQ34" s="320"/>
      <c r="AR34" s="320"/>
      <c r="AS34" s="320"/>
      <c r="AT34" s="320"/>
      <c r="AU34" s="320"/>
      <c r="AV34" s="320"/>
      <c r="AW34" s="321"/>
      <c r="AX34" s="321"/>
      <c r="AY34" s="320"/>
      <c r="AZ34" s="320"/>
    </row>
    <row r="35" spans="1:53" s="2" customFormat="1">
      <c r="A35" s="34">
        <v>4</v>
      </c>
      <c r="B35" s="263" t="s">
        <v>15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5"/>
      <c r="S35" s="325" t="s">
        <v>21</v>
      </c>
      <c r="T35" s="326"/>
      <c r="U35" s="327" t="s">
        <v>21</v>
      </c>
      <c r="V35" s="326"/>
      <c r="W35" s="327" t="s">
        <v>21</v>
      </c>
      <c r="X35" s="326"/>
      <c r="Y35" s="327" t="s">
        <v>21</v>
      </c>
      <c r="Z35" s="326"/>
      <c r="AA35" s="327" t="s">
        <v>21</v>
      </c>
      <c r="AB35" s="326"/>
      <c r="AC35" s="327" t="s">
        <v>21</v>
      </c>
      <c r="AD35" s="326"/>
      <c r="AE35" s="327" t="s">
        <v>21</v>
      </c>
      <c r="AF35" s="326"/>
      <c r="AG35" s="327" t="s">
        <v>21</v>
      </c>
      <c r="AH35" s="326"/>
      <c r="AI35" s="327" t="s">
        <v>21</v>
      </c>
      <c r="AJ35" s="326"/>
      <c r="AK35" s="476" t="s">
        <v>21</v>
      </c>
      <c r="AL35" s="477"/>
      <c r="AM35" s="476" t="s">
        <v>21</v>
      </c>
      <c r="AN35" s="477"/>
      <c r="AO35" s="476" t="s">
        <v>21</v>
      </c>
      <c r="AP35" s="478"/>
      <c r="AQ35" s="320"/>
      <c r="AR35" s="320"/>
      <c r="AS35" s="320"/>
      <c r="AT35" s="320"/>
      <c r="AU35" s="320"/>
      <c r="AV35" s="320"/>
      <c r="AW35" s="321"/>
      <c r="AX35" s="321"/>
      <c r="AY35" s="320"/>
      <c r="AZ35" s="320"/>
    </row>
    <row r="36" spans="1:53" s="2" customFormat="1" ht="13.5" thickBot="1">
      <c r="A36" s="53">
        <v>5</v>
      </c>
      <c r="B36" s="305" t="s">
        <v>64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7"/>
      <c r="S36" s="330" t="s">
        <v>21</v>
      </c>
      <c r="T36" s="331"/>
      <c r="U36" s="332" t="s">
        <v>21</v>
      </c>
      <c r="V36" s="331"/>
      <c r="W36" s="332" t="s">
        <v>21</v>
      </c>
      <c r="X36" s="331"/>
      <c r="Y36" s="332" t="s">
        <v>21</v>
      </c>
      <c r="Z36" s="331"/>
      <c r="AA36" s="333"/>
      <c r="AB36" s="334"/>
      <c r="AC36" s="333"/>
      <c r="AD36" s="334"/>
      <c r="AE36" s="333"/>
      <c r="AF36" s="334"/>
      <c r="AG36" s="333"/>
      <c r="AH36" s="334"/>
      <c r="AI36" s="333"/>
      <c r="AJ36" s="334"/>
      <c r="AK36" s="333"/>
      <c r="AL36" s="334"/>
      <c r="AM36" s="333"/>
      <c r="AN36" s="334"/>
      <c r="AO36" s="333"/>
      <c r="AP36" s="335"/>
      <c r="AQ36" s="320"/>
      <c r="AR36" s="320"/>
      <c r="AS36" s="320"/>
      <c r="AT36" s="320"/>
      <c r="AU36" s="320"/>
      <c r="AV36" s="320"/>
      <c r="AW36" s="321"/>
      <c r="AX36" s="321"/>
      <c r="AY36" s="320"/>
      <c r="AZ36" s="320"/>
    </row>
    <row r="37" spans="1:53" s="2" customFormat="1" ht="14.25" thickTop="1" thickBot="1">
      <c r="A37" s="9"/>
      <c r="S37" s="294">
        <v>12</v>
      </c>
      <c r="T37" s="295"/>
      <c r="U37" s="296">
        <v>11</v>
      </c>
      <c r="V37" s="295"/>
      <c r="W37" s="296">
        <v>10</v>
      </c>
      <c r="X37" s="295"/>
      <c r="Y37" s="296">
        <v>9</v>
      </c>
      <c r="Z37" s="295"/>
      <c r="AA37" s="296">
        <v>8</v>
      </c>
      <c r="AB37" s="295"/>
      <c r="AC37" s="296">
        <v>7</v>
      </c>
      <c r="AD37" s="295"/>
      <c r="AE37" s="296">
        <v>6</v>
      </c>
      <c r="AF37" s="295"/>
      <c r="AG37" s="296">
        <v>5</v>
      </c>
      <c r="AH37" s="295"/>
      <c r="AI37" s="296">
        <v>4</v>
      </c>
      <c r="AJ37" s="295"/>
      <c r="AK37" s="296">
        <v>3</v>
      </c>
      <c r="AL37" s="295"/>
      <c r="AM37" s="296">
        <v>2</v>
      </c>
      <c r="AN37" s="295"/>
      <c r="AO37" s="296">
        <v>1</v>
      </c>
      <c r="AP37" s="316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</row>
    <row r="38" spans="1:53" ht="13.5" thickTop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73"/>
      <c r="AJ38" s="73"/>
      <c r="AK38" s="32" t="s">
        <v>23</v>
      </c>
      <c r="AL38" s="73"/>
      <c r="AM38" s="73"/>
      <c r="AN38" s="73"/>
      <c r="AO38" s="2"/>
      <c r="AP38" s="2"/>
      <c r="AQ38" s="55"/>
      <c r="AR38" s="2"/>
      <c r="AS38" s="2"/>
      <c r="AT38" s="2"/>
      <c r="AU38" s="2"/>
      <c r="AV38" s="2"/>
      <c r="AW38" s="55"/>
      <c r="AX38" s="2"/>
      <c r="AY38" s="2"/>
      <c r="AZ38" s="2"/>
    </row>
    <row r="39" spans="1:53" s="2" customFormat="1">
      <c r="A39" s="9"/>
      <c r="AI39" s="226"/>
      <c r="AJ39" s="226"/>
      <c r="AK39" s="74"/>
      <c r="AL39" s="226"/>
      <c r="AM39" s="226"/>
      <c r="AN39" s="226"/>
      <c r="AO39" s="226"/>
      <c r="AP39" s="226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</row>
    <row r="40" spans="1:53" ht="18.75">
      <c r="A40" s="15" t="s">
        <v>65</v>
      </c>
      <c r="AG40" s="16"/>
      <c r="AL40" s="16"/>
      <c r="AN40" s="3"/>
    </row>
    <row r="41" spans="1:53" ht="16.5">
      <c r="A41" s="17" t="s">
        <v>66</v>
      </c>
    </row>
    <row r="42" spans="1:53" ht="17.25" thickBot="1">
      <c r="A42" s="17" t="s">
        <v>67</v>
      </c>
    </row>
    <row r="43" spans="1:53" ht="20.25" thickTop="1" thickBot="1">
      <c r="A43" s="1" t="s">
        <v>68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70"/>
      <c r="AR43" s="245" t="s">
        <v>28</v>
      </c>
      <c r="AS43" s="246"/>
      <c r="AT43" s="246"/>
      <c r="AU43" s="246"/>
      <c r="AV43" s="247"/>
      <c r="AW43" s="479"/>
      <c r="AX43" s="480"/>
      <c r="AY43" s="480"/>
      <c r="AZ43" s="480"/>
      <c r="BA43" s="480"/>
    </row>
    <row r="44" spans="1:53" ht="13.5" thickTop="1">
      <c r="A44" s="336" t="s">
        <v>69</v>
      </c>
      <c r="B44" s="337"/>
      <c r="C44" s="338"/>
      <c r="D44" s="481" t="s">
        <v>70</v>
      </c>
      <c r="E44" s="482"/>
      <c r="F44" s="482"/>
      <c r="G44" s="482"/>
      <c r="H44" s="483"/>
      <c r="I44" s="342" t="s">
        <v>71</v>
      </c>
      <c r="J44" s="484"/>
      <c r="K44" s="484"/>
      <c r="L44" s="484"/>
      <c r="M44" s="484"/>
      <c r="N44" s="484"/>
      <c r="O44" s="484"/>
      <c r="P44" s="484"/>
      <c r="Q44" s="484"/>
      <c r="R44" s="484"/>
      <c r="S44" s="484"/>
      <c r="T44" s="484"/>
      <c r="U44" s="484"/>
      <c r="V44" s="484"/>
      <c r="W44" s="485"/>
      <c r="X44" s="18" t="s">
        <v>13</v>
      </c>
      <c r="Y44" s="481" t="s">
        <v>72</v>
      </c>
      <c r="Z44" s="482"/>
      <c r="AA44" s="482"/>
      <c r="AB44" s="482"/>
      <c r="AC44" s="483"/>
      <c r="AD44" s="342" t="s">
        <v>63</v>
      </c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5"/>
      <c r="AR44" s="486">
        <v>0</v>
      </c>
      <c r="AS44" s="487"/>
      <c r="AT44" s="19" t="s">
        <v>13</v>
      </c>
      <c r="AU44" s="487">
        <v>1</v>
      </c>
      <c r="AV44" s="488"/>
      <c r="AW44" s="489"/>
      <c r="AX44" s="490"/>
      <c r="AY44" s="20"/>
      <c r="AZ44" s="490"/>
      <c r="BA44" s="490"/>
    </row>
    <row r="45" spans="1:53">
      <c r="A45" s="491" t="s">
        <v>73</v>
      </c>
      <c r="B45" s="492"/>
      <c r="C45" s="493"/>
      <c r="D45" s="494" t="s">
        <v>74</v>
      </c>
      <c r="E45" s="495"/>
      <c r="F45" s="495"/>
      <c r="G45" s="495"/>
      <c r="H45" s="496"/>
      <c r="I45" s="497" t="s">
        <v>75</v>
      </c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9"/>
      <c r="X45" s="28" t="s">
        <v>13</v>
      </c>
      <c r="Y45" s="494" t="s">
        <v>76</v>
      </c>
      <c r="Z45" s="495"/>
      <c r="AA45" s="495"/>
      <c r="AB45" s="495"/>
      <c r="AC45" s="496"/>
      <c r="AD45" s="498" t="s">
        <v>48</v>
      </c>
      <c r="AE45" s="498"/>
      <c r="AF45" s="498"/>
      <c r="AG45" s="498"/>
      <c r="AH45" s="498"/>
      <c r="AI45" s="498"/>
      <c r="AJ45" s="498"/>
      <c r="AK45" s="498"/>
      <c r="AL45" s="498"/>
      <c r="AM45" s="498"/>
      <c r="AN45" s="498"/>
      <c r="AO45" s="498"/>
      <c r="AP45" s="498"/>
      <c r="AQ45" s="500"/>
      <c r="AR45" s="501"/>
      <c r="AS45" s="502"/>
      <c r="AT45" s="29" t="s">
        <v>13</v>
      </c>
      <c r="AU45" s="502"/>
      <c r="AV45" s="503"/>
      <c r="AW45" s="489"/>
      <c r="AX45" s="490"/>
      <c r="AY45" s="20"/>
      <c r="AZ45" s="490"/>
      <c r="BA45" s="490"/>
    </row>
    <row r="46" spans="1:53">
      <c r="A46" s="491" t="s">
        <v>77</v>
      </c>
      <c r="B46" s="492"/>
      <c r="C46" s="493"/>
      <c r="D46" s="494" t="s">
        <v>78</v>
      </c>
      <c r="E46" s="495"/>
      <c r="F46" s="495"/>
      <c r="G46" s="495"/>
      <c r="H46" s="496"/>
      <c r="I46" s="497" t="s">
        <v>52</v>
      </c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2"/>
      <c r="X46" s="30" t="s">
        <v>13</v>
      </c>
      <c r="Y46" s="494" t="s">
        <v>79</v>
      </c>
      <c r="Z46" s="495"/>
      <c r="AA46" s="495"/>
      <c r="AB46" s="495"/>
      <c r="AC46" s="496"/>
      <c r="AD46" s="223" t="s">
        <v>64</v>
      </c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30"/>
      <c r="AR46" s="501">
        <v>0</v>
      </c>
      <c r="AS46" s="502"/>
      <c r="AT46" s="29" t="s">
        <v>13</v>
      </c>
      <c r="AU46" s="502">
        <v>2</v>
      </c>
      <c r="AV46" s="503"/>
      <c r="AW46" s="489"/>
      <c r="AX46" s="490"/>
      <c r="AY46" s="20"/>
      <c r="AZ46" s="490"/>
      <c r="BA46" s="490"/>
    </row>
    <row r="47" spans="1:53" ht="13.5" thickBot="1">
      <c r="A47" s="349" t="s">
        <v>80</v>
      </c>
      <c r="B47" s="350"/>
      <c r="C47" s="351"/>
      <c r="D47" s="504" t="s">
        <v>81</v>
      </c>
      <c r="E47" s="353"/>
      <c r="F47" s="353"/>
      <c r="G47" s="353"/>
      <c r="H47" s="354"/>
      <c r="I47" s="505" t="s">
        <v>82</v>
      </c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7"/>
      <c r="X47" s="21" t="s">
        <v>13</v>
      </c>
      <c r="Y47" s="504" t="s">
        <v>83</v>
      </c>
      <c r="Z47" s="353"/>
      <c r="AA47" s="353"/>
      <c r="AB47" s="353"/>
      <c r="AC47" s="354"/>
      <c r="AD47" s="39" t="s">
        <v>14</v>
      </c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1"/>
      <c r="AR47" s="508">
        <v>4</v>
      </c>
      <c r="AS47" s="509"/>
      <c r="AT47" s="22" t="s">
        <v>13</v>
      </c>
      <c r="AU47" s="509">
        <v>1</v>
      </c>
      <c r="AV47" s="510"/>
      <c r="AW47" s="489"/>
      <c r="AX47" s="490"/>
      <c r="AY47" s="20"/>
      <c r="AZ47" s="490"/>
      <c r="BA47" s="490"/>
    </row>
    <row r="48" spans="1:53" ht="14.25" thickTop="1" thickBot="1">
      <c r="AW48" s="35"/>
      <c r="AX48" s="35"/>
      <c r="AY48" s="35"/>
      <c r="AZ48" s="35"/>
      <c r="BA48" s="35"/>
    </row>
    <row r="49" spans="1:53" s="2" customFormat="1" ht="20.25" thickTop="1" thickBot="1">
      <c r="A49" s="15" t="s">
        <v>27</v>
      </c>
      <c r="AR49" s="245" t="s">
        <v>28</v>
      </c>
      <c r="AS49" s="246"/>
      <c r="AT49" s="246"/>
      <c r="AU49" s="246"/>
      <c r="AV49" s="247"/>
      <c r="AW49" s="245" t="s">
        <v>84</v>
      </c>
      <c r="AX49" s="246"/>
      <c r="AY49" s="246"/>
      <c r="AZ49" s="246"/>
      <c r="BA49" s="247"/>
    </row>
    <row r="50" spans="1:53" s="2" customFormat="1" ht="13.5" thickTop="1">
      <c r="A50" s="336" t="s">
        <v>30</v>
      </c>
      <c r="B50" s="337"/>
      <c r="C50" s="338"/>
      <c r="D50" s="516" t="s">
        <v>85</v>
      </c>
      <c r="E50" s="340"/>
      <c r="F50" s="340"/>
      <c r="G50" s="340"/>
      <c r="H50" s="341"/>
      <c r="I50" s="342" t="s">
        <v>63</v>
      </c>
      <c r="J50" s="484"/>
      <c r="K50" s="484"/>
      <c r="L50" s="484"/>
      <c r="M50" s="484"/>
      <c r="N50" s="484"/>
      <c r="O50" s="484"/>
      <c r="P50" s="484"/>
      <c r="Q50" s="484"/>
      <c r="R50" s="484"/>
      <c r="S50" s="484"/>
      <c r="T50" s="484"/>
      <c r="U50" s="484"/>
      <c r="V50" s="484"/>
      <c r="W50" s="485"/>
      <c r="X50" s="18" t="s">
        <v>13</v>
      </c>
      <c r="Y50" s="516" t="s">
        <v>86</v>
      </c>
      <c r="Z50" s="340"/>
      <c r="AA50" s="340"/>
      <c r="AB50" s="340"/>
      <c r="AC50" s="341"/>
      <c r="AD50" s="342" t="s">
        <v>87</v>
      </c>
      <c r="AE50" s="517"/>
      <c r="AF50" s="517"/>
      <c r="AG50" s="517"/>
      <c r="AH50" s="517"/>
      <c r="AI50" s="517"/>
      <c r="AJ50" s="517"/>
      <c r="AK50" s="517"/>
      <c r="AL50" s="517"/>
      <c r="AM50" s="517"/>
      <c r="AN50" s="517"/>
      <c r="AO50" s="517"/>
      <c r="AP50" s="517"/>
      <c r="AQ50" s="518"/>
      <c r="AR50" s="346"/>
      <c r="AS50" s="347"/>
      <c r="AT50" s="19" t="s">
        <v>13</v>
      </c>
      <c r="AU50" s="347"/>
      <c r="AV50" s="348"/>
      <c r="AW50" s="346"/>
      <c r="AX50" s="347"/>
      <c r="AY50" s="19" t="s">
        <v>13</v>
      </c>
      <c r="AZ50" s="347"/>
      <c r="BA50" s="348"/>
    </row>
    <row r="51" spans="1:53" s="2" customFormat="1" ht="13.5" thickBot="1">
      <c r="A51" s="349" t="s">
        <v>35</v>
      </c>
      <c r="B51" s="350"/>
      <c r="C51" s="351"/>
      <c r="D51" s="513" t="s">
        <v>88</v>
      </c>
      <c r="E51" s="353"/>
      <c r="F51" s="353"/>
      <c r="G51" s="353"/>
      <c r="H51" s="354"/>
      <c r="I51" s="355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14"/>
      <c r="U51" s="514"/>
      <c r="V51" s="514"/>
      <c r="W51" s="532"/>
      <c r="X51" s="21" t="s">
        <v>13</v>
      </c>
      <c r="Y51" s="513" t="s">
        <v>89</v>
      </c>
      <c r="Z51" s="353"/>
      <c r="AA51" s="353"/>
      <c r="AB51" s="353"/>
      <c r="AC51" s="354"/>
      <c r="AD51" s="355" t="s">
        <v>90</v>
      </c>
      <c r="AE51" s="514"/>
      <c r="AF51" s="514"/>
      <c r="AG51" s="514"/>
      <c r="AH51" s="514"/>
      <c r="AI51" s="514"/>
      <c r="AJ51" s="514"/>
      <c r="AK51" s="514"/>
      <c r="AL51" s="514"/>
      <c r="AM51" s="514"/>
      <c r="AN51" s="514"/>
      <c r="AO51" s="514"/>
      <c r="AP51" s="514"/>
      <c r="AQ51" s="515"/>
      <c r="AR51" s="359"/>
      <c r="AS51" s="360"/>
      <c r="AT51" s="22" t="s">
        <v>13</v>
      </c>
      <c r="AU51" s="360"/>
      <c r="AV51" s="361"/>
      <c r="AW51" s="359"/>
      <c r="AX51" s="360"/>
      <c r="AY51" s="22" t="s">
        <v>13</v>
      </c>
      <c r="AZ51" s="360"/>
      <c r="BA51" s="361"/>
    </row>
    <row r="52" spans="1:53" s="2" customFormat="1" ht="14.25" thickTop="1" thickBot="1">
      <c r="AJ52" s="36"/>
      <c r="AK52" s="36"/>
      <c r="AL52" s="36"/>
      <c r="AM52" s="36"/>
      <c r="AN52" s="36"/>
      <c r="AO52" s="36"/>
      <c r="AP52" s="36"/>
      <c r="AQ52" s="36"/>
      <c r="AR52" s="37"/>
      <c r="AS52" s="36"/>
      <c r="AT52" s="52"/>
      <c r="AU52" s="37"/>
      <c r="AV52" s="36"/>
      <c r="AW52" s="37"/>
      <c r="AX52" s="36"/>
      <c r="AY52" s="52"/>
      <c r="AZ52" s="37"/>
      <c r="BA52" s="36"/>
    </row>
    <row r="53" spans="1:53" s="2" customFormat="1" ht="20.25" thickTop="1" thickBot="1">
      <c r="A53" s="15" t="s">
        <v>40</v>
      </c>
      <c r="AR53" s="245" t="s">
        <v>28</v>
      </c>
      <c r="AS53" s="246"/>
      <c r="AT53" s="246"/>
      <c r="AU53" s="246"/>
      <c r="AV53" s="247"/>
      <c r="AW53" s="245" t="s">
        <v>84</v>
      </c>
      <c r="AX53" s="246"/>
      <c r="AY53" s="246"/>
      <c r="AZ53" s="246"/>
      <c r="BA53" s="247"/>
    </row>
    <row r="54" spans="1:53" ht="14.25" thickTop="1" thickBot="1">
      <c r="A54" s="365" t="s">
        <v>41</v>
      </c>
      <c r="B54" s="522"/>
      <c r="C54" s="523"/>
      <c r="D54" s="368" t="s">
        <v>42</v>
      </c>
      <c r="E54" s="526"/>
      <c r="F54" s="526"/>
      <c r="G54" s="526"/>
      <c r="H54" s="527"/>
      <c r="I54" s="371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9"/>
      <c r="X54" s="24" t="s">
        <v>13</v>
      </c>
      <c r="Y54" s="368" t="s">
        <v>43</v>
      </c>
      <c r="Z54" s="526"/>
      <c r="AA54" s="526"/>
      <c r="AB54" s="526"/>
      <c r="AC54" s="527"/>
      <c r="AD54" s="371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30"/>
      <c r="AR54" s="362"/>
      <c r="AS54" s="363"/>
      <c r="AT54" s="25" t="s">
        <v>13</v>
      </c>
      <c r="AU54" s="363"/>
      <c r="AV54" s="364"/>
      <c r="AW54" s="531"/>
      <c r="AX54" s="519"/>
      <c r="AY54" s="22" t="s">
        <v>13</v>
      </c>
      <c r="AZ54" s="519"/>
      <c r="BA54" s="520"/>
    </row>
    <row r="55" spans="1:53" ht="13.5" thickTop="1"/>
  </sheetData>
  <sortState ref="B24:R28">
    <sortCondition ref="B24"/>
  </sortState>
  <mergeCells count="412">
    <mergeCell ref="AY19:AZ19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K19:AL19"/>
    <mergeCell ref="AM19:AN19"/>
    <mergeCell ref="AO19:AP19"/>
    <mergeCell ref="AQ19:AR19"/>
    <mergeCell ref="AS19:AT19"/>
    <mergeCell ref="AU19:AV19"/>
    <mergeCell ref="AG17:AH17"/>
    <mergeCell ref="AI17:AJ17"/>
    <mergeCell ref="AK17:AL17"/>
    <mergeCell ref="AM17:AN17"/>
    <mergeCell ref="AO17:AP17"/>
    <mergeCell ref="AK18:AL18"/>
    <mergeCell ref="B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B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Q16:AR16"/>
    <mergeCell ref="AS16:AT16"/>
    <mergeCell ref="AU16:AV16"/>
    <mergeCell ref="AY16:AZ16"/>
    <mergeCell ref="B17:T17"/>
    <mergeCell ref="U17:V17"/>
    <mergeCell ref="W17:X17"/>
    <mergeCell ref="Y17:Z17"/>
    <mergeCell ref="AA17:AB17"/>
    <mergeCell ref="AC17:AD17"/>
    <mergeCell ref="AE16:AF16"/>
    <mergeCell ref="AG16:AH16"/>
    <mergeCell ref="AI16:AJ16"/>
    <mergeCell ref="AK16:AL16"/>
    <mergeCell ref="AM16:AN16"/>
    <mergeCell ref="AO16:AP16"/>
    <mergeCell ref="B16:T16"/>
    <mergeCell ref="U16:V16"/>
    <mergeCell ref="W16:X16"/>
    <mergeCell ref="Y16:Z16"/>
    <mergeCell ref="AA16:AB16"/>
    <mergeCell ref="AC16:AD16"/>
    <mergeCell ref="AQ17:AR17"/>
    <mergeCell ref="AE17:AF17"/>
    <mergeCell ref="AU15:AV15"/>
    <mergeCell ref="AW15:AX15"/>
    <mergeCell ref="AY15:AZ15"/>
    <mergeCell ref="AC15:AD15"/>
    <mergeCell ref="AE15:AF15"/>
    <mergeCell ref="AG15:AH15"/>
    <mergeCell ref="AI15:AJ15"/>
    <mergeCell ref="AK15:AL15"/>
    <mergeCell ref="AM15:AN15"/>
    <mergeCell ref="AJ13:AN13"/>
    <mergeCell ref="AO13:AP13"/>
    <mergeCell ref="AQ13:AR13"/>
    <mergeCell ref="AS13:AT13"/>
    <mergeCell ref="U14:AF14"/>
    <mergeCell ref="A15:T15"/>
    <mergeCell ref="U15:V15"/>
    <mergeCell ref="W15:X15"/>
    <mergeCell ref="Y15:Z15"/>
    <mergeCell ref="AA15:AB15"/>
    <mergeCell ref="AO15:AP15"/>
    <mergeCell ref="AQ15:AR15"/>
    <mergeCell ref="AS15:AT15"/>
    <mergeCell ref="AE12:AF12"/>
    <mergeCell ref="AH12:AI12"/>
    <mergeCell ref="AO12:AP12"/>
    <mergeCell ref="AQ12:AR12"/>
    <mergeCell ref="AS12:AT12"/>
    <mergeCell ref="AU12:AV12"/>
    <mergeCell ref="AM11:AN11"/>
    <mergeCell ref="AO11:AP11"/>
    <mergeCell ref="AQ11:AR11"/>
    <mergeCell ref="AS11:AT11"/>
    <mergeCell ref="AU11:AV11"/>
    <mergeCell ref="AJ11:AK11"/>
    <mergeCell ref="B12:T12"/>
    <mergeCell ref="U12:V12"/>
    <mergeCell ref="X12:Y12"/>
    <mergeCell ref="Z12:AA12"/>
    <mergeCell ref="AC12:AD12"/>
    <mergeCell ref="B11:T11"/>
    <mergeCell ref="U11:V11"/>
    <mergeCell ref="X11:Y11"/>
    <mergeCell ref="Z11:AA11"/>
    <mergeCell ref="AC11:AD11"/>
    <mergeCell ref="AQ10:AR10"/>
    <mergeCell ref="AS10:AT10"/>
    <mergeCell ref="AU10:AV10"/>
    <mergeCell ref="AM9:AN9"/>
    <mergeCell ref="AO9:AP9"/>
    <mergeCell ref="AQ9:AR9"/>
    <mergeCell ref="AS9:AT9"/>
    <mergeCell ref="AU9:AV9"/>
    <mergeCell ref="AJ9:AK9"/>
    <mergeCell ref="AZ54:BA54"/>
    <mergeCell ref="A8:T8"/>
    <mergeCell ref="U8:Y8"/>
    <mergeCell ref="Z8:AD8"/>
    <mergeCell ref="AE8:AI8"/>
    <mergeCell ref="AJ8:AN8"/>
    <mergeCell ref="AO8:AP8"/>
    <mergeCell ref="AQ8:AR8"/>
    <mergeCell ref="AS8:AT8"/>
    <mergeCell ref="AU8:AV8"/>
    <mergeCell ref="AR53:AV53"/>
    <mergeCell ref="AW53:BA53"/>
    <mergeCell ref="A54:C54"/>
    <mergeCell ref="D54:H54"/>
    <mergeCell ref="I54:W54"/>
    <mergeCell ref="Y54:AC54"/>
    <mergeCell ref="AD54:AQ54"/>
    <mergeCell ref="AR54:AS54"/>
    <mergeCell ref="AU54:AV54"/>
    <mergeCell ref="AW54:AX54"/>
    <mergeCell ref="AZ50:BA50"/>
    <mergeCell ref="A51:C51"/>
    <mergeCell ref="D51:H51"/>
    <mergeCell ref="I51:W51"/>
    <mergeCell ref="Y51:AC51"/>
    <mergeCell ref="AD51:AQ51"/>
    <mergeCell ref="AR51:AS51"/>
    <mergeCell ref="AU51:AV51"/>
    <mergeCell ref="AW51:AX51"/>
    <mergeCell ref="AZ51:BA51"/>
    <mergeCell ref="AR49:AV49"/>
    <mergeCell ref="AW49:BA49"/>
    <mergeCell ref="A50:C50"/>
    <mergeCell ref="D50:H50"/>
    <mergeCell ref="I50:W50"/>
    <mergeCell ref="Y50:AC50"/>
    <mergeCell ref="AD50:AQ50"/>
    <mergeCell ref="AR50:AS50"/>
    <mergeCell ref="AU50:AV50"/>
    <mergeCell ref="AW50:AX50"/>
    <mergeCell ref="AW46:AX46"/>
    <mergeCell ref="AZ46:BA46"/>
    <mergeCell ref="A47:C47"/>
    <mergeCell ref="D47:H47"/>
    <mergeCell ref="I47:W47"/>
    <mergeCell ref="Y47:AC47"/>
    <mergeCell ref="AR47:AS47"/>
    <mergeCell ref="AU47:AV47"/>
    <mergeCell ref="AW47:AX47"/>
    <mergeCell ref="AZ47:BA47"/>
    <mergeCell ref="A46:C46"/>
    <mergeCell ref="D46:H46"/>
    <mergeCell ref="I46:W46"/>
    <mergeCell ref="Y46:AC46"/>
    <mergeCell ref="AR46:AS46"/>
    <mergeCell ref="AU46:AV46"/>
    <mergeCell ref="A45:C45"/>
    <mergeCell ref="D45:H45"/>
    <mergeCell ref="I45:W45"/>
    <mergeCell ref="Y45:AC45"/>
    <mergeCell ref="AD45:AQ45"/>
    <mergeCell ref="AR45:AS45"/>
    <mergeCell ref="AU45:AV45"/>
    <mergeCell ref="AW45:AX45"/>
    <mergeCell ref="AZ45:BA45"/>
    <mergeCell ref="AR43:AV43"/>
    <mergeCell ref="AW43:BA43"/>
    <mergeCell ref="A44:C44"/>
    <mergeCell ref="D44:H44"/>
    <mergeCell ref="I44:W44"/>
    <mergeCell ref="Y44:AC44"/>
    <mergeCell ref="AD44:AQ44"/>
    <mergeCell ref="AR44:AS44"/>
    <mergeCell ref="AU44:AV44"/>
    <mergeCell ref="AW44:AX44"/>
    <mergeCell ref="AZ44:BA44"/>
    <mergeCell ref="AY36:AZ36"/>
    <mergeCell ref="S37:T37"/>
    <mergeCell ref="U37:V37"/>
    <mergeCell ref="W37:X37"/>
    <mergeCell ref="Y37:Z37"/>
    <mergeCell ref="AA37:AB37"/>
    <mergeCell ref="AC37:AD37"/>
    <mergeCell ref="AE37:AF37"/>
    <mergeCell ref="AI36:AJ36"/>
    <mergeCell ref="AK36:AL36"/>
    <mergeCell ref="AM36:AN36"/>
    <mergeCell ref="AO36:AP36"/>
    <mergeCell ref="AQ36:AR36"/>
    <mergeCell ref="AS36:AT36"/>
    <mergeCell ref="AS37:AT37"/>
    <mergeCell ref="AU37:AV37"/>
    <mergeCell ref="AW37:AX37"/>
    <mergeCell ref="AY37:AZ37"/>
    <mergeCell ref="AG37:AH37"/>
    <mergeCell ref="AI37:AJ37"/>
    <mergeCell ref="AK37:AL37"/>
    <mergeCell ref="AM37:AN37"/>
    <mergeCell ref="AO37:AP37"/>
    <mergeCell ref="AQ37:AR37"/>
    <mergeCell ref="AY35:AZ35"/>
    <mergeCell ref="B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AU36:AV36"/>
    <mergeCell ref="AW36:AX36"/>
    <mergeCell ref="B35:R35"/>
    <mergeCell ref="S35:T35"/>
    <mergeCell ref="U35:V35"/>
    <mergeCell ref="W35:X35"/>
    <mergeCell ref="Y35:Z35"/>
    <mergeCell ref="AE34:AF34"/>
    <mergeCell ref="AG34:AH34"/>
    <mergeCell ref="AI34:AJ34"/>
    <mergeCell ref="AK34:AL34"/>
    <mergeCell ref="AK32:AL32"/>
    <mergeCell ref="AU33:AV33"/>
    <mergeCell ref="AW33:AX33"/>
    <mergeCell ref="AY33:AZ33"/>
    <mergeCell ref="B34:R34"/>
    <mergeCell ref="S34:T34"/>
    <mergeCell ref="U34:V34"/>
    <mergeCell ref="W34:X34"/>
    <mergeCell ref="Y34:Z34"/>
    <mergeCell ref="AA34:AB34"/>
    <mergeCell ref="AC34:AD34"/>
    <mergeCell ref="AI33:AJ33"/>
    <mergeCell ref="AK33:AL33"/>
    <mergeCell ref="AM33:AN33"/>
    <mergeCell ref="AO33:AP33"/>
    <mergeCell ref="AQ33:AR33"/>
    <mergeCell ref="AS33:AT33"/>
    <mergeCell ref="AQ34:AR34"/>
    <mergeCell ref="AS34:AT34"/>
    <mergeCell ref="AU34:AV34"/>
    <mergeCell ref="AW34:AX34"/>
    <mergeCell ref="AY34:AZ34"/>
    <mergeCell ref="AM34:AN34"/>
    <mergeCell ref="AO34:AP34"/>
    <mergeCell ref="B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Y31:AZ31"/>
    <mergeCell ref="B32:R32"/>
    <mergeCell ref="S32:T32"/>
    <mergeCell ref="U32:V32"/>
    <mergeCell ref="W32:X32"/>
    <mergeCell ref="Y32:Z32"/>
    <mergeCell ref="AE31:AF31"/>
    <mergeCell ref="AG31:AH31"/>
    <mergeCell ref="AI31:AJ31"/>
    <mergeCell ref="AK31:AL31"/>
    <mergeCell ref="AM31:AN31"/>
    <mergeCell ref="AO31:AP31"/>
    <mergeCell ref="AY32:AZ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S30:AD30"/>
    <mergeCell ref="A31:R31"/>
    <mergeCell ref="S31:T31"/>
    <mergeCell ref="U31:V31"/>
    <mergeCell ref="W31:X31"/>
    <mergeCell ref="Y31:Z31"/>
    <mergeCell ref="AA31:AB31"/>
    <mergeCell ref="AC31:AD31"/>
    <mergeCell ref="AV28:AW28"/>
    <mergeCell ref="AQ31:AR31"/>
    <mergeCell ref="AS31:AT31"/>
    <mergeCell ref="AU31:AV31"/>
    <mergeCell ref="AW31:AX31"/>
    <mergeCell ref="AM29:AQ29"/>
    <mergeCell ref="AR29:AS29"/>
    <mergeCell ref="AT29:AU29"/>
    <mergeCell ref="B28:R28"/>
    <mergeCell ref="S28:T28"/>
    <mergeCell ref="V28:W28"/>
    <mergeCell ref="X28:Y28"/>
    <mergeCell ref="AA28:AB28"/>
    <mergeCell ref="AY29:AZ29"/>
    <mergeCell ref="AC28:AD28"/>
    <mergeCell ref="AF28:AG28"/>
    <mergeCell ref="AH28:AI28"/>
    <mergeCell ref="AK28:AL28"/>
    <mergeCell ref="AR28:AS28"/>
    <mergeCell ref="AT28:AU28"/>
    <mergeCell ref="AP27:AQ27"/>
    <mergeCell ref="AR27:AS27"/>
    <mergeCell ref="AT27:AU27"/>
    <mergeCell ref="AV27:AW27"/>
    <mergeCell ref="AY27:AZ27"/>
    <mergeCell ref="AY28:AZ28"/>
    <mergeCell ref="B27:R27"/>
    <mergeCell ref="S27:T27"/>
    <mergeCell ref="V27:W27"/>
    <mergeCell ref="X27:Y27"/>
    <mergeCell ref="AA27:AB27"/>
    <mergeCell ref="AC27:AD27"/>
    <mergeCell ref="AF27:AG27"/>
    <mergeCell ref="AM27:AN27"/>
    <mergeCell ref="AH26:AI26"/>
    <mergeCell ref="AK26:AL26"/>
    <mergeCell ref="AM26:AN26"/>
    <mergeCell ref="AV25:AW25"/>
    <mergeCell ref="AY25:AZ25"/>
    <mergeCell ref="B26:R26"/>
    <mergeCell ref="S26:T26"/>
    <mergeCell ref="V26:W26"/>
    <mergeCell ref="X26:Y26"/>
    <mergeCell ref="AA26:AB26"/>
    <mergeCell ref="AV26:AW26"/>
    <mergeCell ref="AY26:AZ26"/>
    <mergeCell ref="AP26:AQ26"/>
    <mergeCell ref="AR26:AS26"/>
    <mergeCell ref="AT26:AU26"/>
    <mergeCell ref="B24:R24"/>
    <mergeCell ref="X24:Y24"/>
    <mergeCell ref="AA24:AB24"/>
    <mergeCell ref="AC24:AD24"/>
    <mergeCell ref="AF24:AG24"/>
    <mergeCell ref="AV24:AW24"/>
    <mergeCell ref="AY24:AZ24"/>
    <mergeCell ref="B25:R25"/>
    <mergeCell ref="S25:T25"/>
    <mergeCell ref="V25:W25"/>
    <mergeCell ref="AC25:AD25"/>
    <mergeCell ref="AF25:AG25"/>
    <mergeCell ref="AH25:AI25"/>
    <mergeCell ref="AK25:AL25"/>
    <mergeCell ref="AM25:AN25"/>
    <mergeCell ref="AH24:AI24"/>
    <mergeCell ref="AK24:AL24"/>
    <mergeCell ref="AM24:AN24"/>
    <mergeCell ref="AP24:AQ24"/>
    <mergeCell ref="AR24:AS24"/>
    <mergeCell ref="AT24:AU24"/>
    <mergeCell ref="AP25:AQ25"/>
    <mergeCell ref="AR25:AS25"/>
    <mergeCell ref="AT25:AU25"/>
    <mergeCell ref="A1:BA1"/>
    <mergeCell ref="A2:BA2"/>
    <mergeCell ref="A3:BA3"/>
    <mergeCell ref="A4:BA4"/>
    <mergeCell ref="A5:BA5"/>
    <mergeCell ref="A6:BA6"/>
    <mergeCell ref="A23:R23"/>
    <mergeCell ref="AR23:AS23"/>
    <mergeCell ref="AT23:AU23"/>
    <mergeCell ref="AV23:AW23"/>
    <mergeCell ref="AY23:AZ23"/>
    <mergeCell ref="B10:T10"/>
    <mergeCell ref="U10:V10"/>
    <mergeCell ref="X10:Y10"/>
    <mergeCell ref="AE10:AF10"/>
    <mergeCell ref="AH10:AI10"/>
    <mergeCell ref="B9:T9"/>
    <mergeCell ref="Z9:AA9"/>
    <mergeCell ref="AC9:AD9"/>
    <mergeCell ref="AE9:AF9"/>
    <mergeCell ref="AH9:AI9"/>
    <mergeCell ref="AJ10:AK10"/>
    <mergeCell ref="AM10:AN10"/>
    <mergeCell ref="AO10:AP10"/>
  </mergeCells>
  <printOptions horizontalCentered="1"/>
  <pageMargins left="0.39370078740157483" right="0.39370078740157483" top="0.19685039370078741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34998626667073579"/>
  </sheetPr>
  <dimension ref="A1:BC47"/>
  <sheetViews>
    <sheetView showGridLines="0" topLeftCell="A10" workbookViewId="0" xr3:uid="{F9CF3CF3-643B-5BE6-8B46-32C596A47465}">
      <selection activeCell="BE22" sqref="BE22"/>
    </sheetView>
  </sheetViews>
  <sheetFormatPr defaultRowHeight="12.75"/>
  <cols>
    <col min="1" max="1" width="3" customWidth="1"/>
    <col min="2" max="53" width="1.7109375" customWidth="1"/>
  </cols>
  <sheetData>
    <row r="1" spans="1:53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</row>
    <row r="2" spans="1:53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</row>
    <row r="3" spans="1:53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</row>
    <row r="4" spans="1:53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</row>
    <row r="5" spans="1:53" ht="8.25" customHeight="1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</row>
    <row r="6" spans="1:53" ht="21.75" customHeight="1">
      <c r="A6" s="243" t="s">
        <v>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</row>
    <row r="7" spans="1:53" ht="19.5" thickBot="1">
      <c r="A7" s="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6" t="s">
        <v>91</v>
      </c>
      <c r="AC7" s="2"/>
      <c r="AD7" s="2"/>
      <c r="AE7" s="2"/>
      <c r="AF7" s="2"/>
      <c r="AG7" s="16"/>
      <c r="AH7" s="16"/>
      <c r="AI7" s="16"/>
      <c r="AJ7" s="16"/>
      <c r="AK7" s="16"/>
      <c r="AL7" s="16"/>
      <c r="AM7" s="2"/>
      <c r="AN7" s="2"/>
      <c r="AO7" s="31"/>
      <c r="AP7" s="2"/>
      <c r="AQ7" s="2"/>
      <c r="AR7" s="16"/>
      <c r="AS7" s="2"/>
      <c r="AT7" s="31"/>
      <c r="AU7" s="2"/>
      <c r="AV7" s="2"/>
      <c r="AW7" s="31"/>
      <c r="AX7" s="2"/>
      <c r="AY7" s="2"/>
      <c r="AZ7" s="2"/>
      <c r="BA7" s="2"/>
    </row>
    <row r="8" spans="1:53" ht="14.25" thickTop="1" thickBot="1">
      <c r="A8" s="245" t="s">
        <v>60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7"/>
      <c r="U8" s="521">
        <v>1</v>
      </c>
      <c r="V8" s="522"/>
      <c r="W8" s="522"/>
      <c r="X8" s="522"/>
      <c r="Y8" s="523"/>
      <c r="Z8" s="524">
        <v>2</v>
      </c>
      <c r="AA8" s="522"/>
      <c r="AB8" s="522"/>
      <c r="AC8" s="522"/>
      <c r="AD8" s="523"/>
      <c r="AE8" s="524">
        <v>3</v>
      </c>
      <c r="AF8" s="522"/>
      <c r="AG8" s="522"/>
      <c r="AH8" s="522"/>
      <c r="AI8" s="523"/>
      <c r="AJ8" s="524">
        <v>4</v>
      </c>
      <c r="AK8" s="522"/>
      <c r="AL8" s="522"/>
      <c r="AM8" s="522"/>
      <c r="AN8" s="523"/>
      <c r="AO8" s="248" t="s">
        <v>9</v>
      </c>
      <c r="AP8" s="249"/>
      <c r="AQ8" s="248" t="s">
        <v>10</v>
      </c>
      <c r="AR8" s="249"/>
      <c r="AS8" s="248" t="s">
        <v>11</v>
      </c>
      <c r="AT8" s="249"/>
      <c r="AU8" s="525"/>
      <c r="AV8" s="250"/>
      <c r="AW8" s="76"/>
      <c r="AX8" s="76"/>
      <c r="AY8" s="76"/>
      <c r="AZ8" s="76"/>
      <c r="BA8" s="76"/>
    </row>
    <row r="9" spans="1:53" ht="13.5" thickTop="1">
      <c r="A9" s="33">
        <v>1</v>
      </c>
      <c r="B9" s="251" t="s">
        <v>92</v>
      </c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4"/>
      <c r="U9" s="47"/>
      <c r="V9" s="47"/>
      <c r="W9" s="47"/>
      <c r="X9" s="47"/>
      <c r="Y9" s="47"/>
      <c r="Z9" s="557">
        <v>1</v>
      </c>
      <c r="AA9" s="558"/>
      <c r="AB9" s="166" t="s">
        <v>13</v>
      </c>
      <c r="AC9" s="558">
        <v>3</v>
      </c>
      <c r="AD9" s="559"/>
      <c r="AE9" s="557">
        <v>2</v>
      </c>
      <c r="AF9" s="558"/>
      <c r="AG9" s="166" t="s">
        <v>13</v>
      </c>
      <c r="AH9" s="558">
        <v>4</v>
      </c>
      <c r="AI9" s="559"/>
      <c r="AJ9" s="557">
        <v>0</v>
      </c>
      <c r="AK9" s="558"/>
      <c r="AL9" s="166" t="s">
        <v>13</v>
      </c>
      <c r="AM9" s="558">
        <v>3</v>
      </c>
      <c r="AN9" s="559"/>
      <c r="AO9" s="537">
        <f>SUM(U9+Z9+AE9+AJ9)</f>
        <v>3</v>
      </c>
      <c r="AP9" s="537"/>
      <c r="AQ9" s="537">
        <f>SUM(X9+AC9+AH9+AM9)</f>
        <v>10</v>
      </c>
      <c r="AR9" s="537"/>
      <c r="AS9" s="538">
        <v>0</v>
      </c>
      <c r="AT9" s="539"/>
      <c r="AU9" s="535"/>
      <c r="AV9" s="536"/>
      <c r="AW9" s="75"/>
      <c r="AX9" s="75"/>
      <c r="AY9" s="77"/>
      <c r="AZ9" s="77"/>
      <c r="BA9" s="78"/>
    </row>
    <row r="10" spans="1:53">
      <c r="A10" s="34">
        <v>2</v>
      </c>
      <c r="B10" s="263" t="s">
        <v>93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5"/>
      <c r="U10" s="560">
        <v>3</v>
      </c>
      <c r="V10" s="561"/>
      <c r="W10" s="158" t="s">
        <v>13</v>
      </c>
      <c r="X10" s="561">
        <v>1</v>
      </c>
      <c r="Y10" s="562"/>
      <c r="Z10" s="42"/>
      <c r="AA10" s="43"/>
      <c r="AB10" s="43"/>
      <c r="AC10" s="43"/>
      <c r="AD10" s="43"/>
      <c r="AE10" s="564">
        <v>1</v>
      </c>
      <c r="AF10" s="565"/>
      <c r="AG10" s="159" t="s">
        <v>13</v>
      </c>
      <c r="AH10" s="565">
        <v>3</v>
      </c>
      <c r="AI10" s="566"/>
      <c r="AJ10" s="564">
        <v>3</v>
      </c>
      <c r="AK10" s="565"/>
      <c r="AL10" s="159" t="s">
        <v>13</v>
      </c>
      <c r="AM10" s="565">
        <v>5</v>
      </c>
      <c r="AN10" s="566"/>
      <c r="AO10" s="475">
        <f>SUM(F10+K10+U10+Z10+AE10+AJ10)</f>
        <v>7</v>
      </c>
      <c r="AP10" s="475"/>
      <c r="AQ10" s="475">
        <f>SUM(X10+AC10+AH10+AM10)</f>
        <v>9</v>
      </c>
      <c r="AR10" s="475"/>
      <c r="AS10" s="533">
        <v>3</v>
      </c>
      <c r="AT10" s="534"/>
      <c r="AU10" s="535"/>
      <c r="AV10" s="536"/>
      <c r="AW10" s="222"/>
      <c r="AX10" s="222"/>
      <c r="AY10" s="222"/>
      <c r="AZ10" s="222"/>
      <c r="BA10" s="79"/>
    </row>
    <row r="11" spans="1:53">
      <c r="A11" s="34">
        <v>3</v>
      </c>
      <c r="B11" s="263" t="s">
        <v>14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5"/>
      <c r="U11" s="560">
        <v>4</v>
      </c>
      <c r="V11" s="561"/>
      <c r="W11" s="158" t="s">
        <v>13</v>
      </c>
      <c r="X11" s="561">
        <v>2</v>
      </c>
      <c r="Y11" s="562"/>
      <c r="Z11" s="563">
        <v>3</v>
      </c>
      <c r="AA11" s="561"/>
      <c r="AB11" s="158" t="s">
        <v>13</v>
      </c>
      <c r="AC11" s="561">
        <v>1</v>
      </c>
      <c r="AD11" s="562"/>
      <c r="AE11" s="160"/>
      <c r="AF11" s="43"/>
      <c r="AG11" s="43"/>
      <c r="AH11" s="43"/>
      <c r="AI11" s="43"/>
      <c r="AJ11" s="564">
        <v>2</v>
      </c>
      <c r="AK11" s="565"/>
      <c r="AL11" s="159" t="s">
        <v>13</v>
      </c>
      <c r="AM11" s="565">
        <v>3</v>
      </c>
      <c r="AN11" s="566"/>
      <c r="AO11" s="475">
        <f>SUM(F11+K11+U11+Z11+AE11+AJ11)</f>
        <v>9</v>
      </c>
      <c r="AP11" s="475"/>
      <c r="AQ11" s="475">
        <f>SUM(X11+AC11+AH11+AM11)</f>
        <v>6</v>
      </c>
      <c r="AR11" s="475"/>
      <c r="AS11" s="533">
        <v>6</v>
      </c>
      <c r="AT11" s="534"/>
      <c r="AU11" s="535"/>
      <c r="AV11" s="536"/>
      <c r="AW11" s="222"/>
      <c r="AX11" s="222"/>
      <c r="AY11" s="222"/>
      <c r="AZ11" s="222"/>
      <c r="BA11" s="79"/>
    </row>
    <row r="12" spans="1:53" ht="13.5" thickBot="1">
      <c r="A12" s="53">
        <v>4</v>
      </c>
      <c r="B12" s="305" t="s">
        <v>94</v>
      </c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1"/>
      <c r="U12" s="569">
        <v>3</v>
      </c>
      <c r="V12" s="567"/>
      <c r="W12" s="165" t="s">
        <v>13</v>
      </c>
      <c r="X12" s="567">
        <v>0</v>
      </c>
      <c r="Y12" s="567"/>
      <c r="Z12" s="570">
        <v>5</v>
      </c>
      <c r="AA12" s="567"/>
      <c r="AB12" s="165" t="s">
        <v>13</v>
      </c>
      <c r="AC12" s="567">
        <v>3</v>
      </c>
      <c r="AD12" s="568"/>
      <c r="AE12" s="570">
        <v>3</v>
      </c>
      <c r="AF12" s="567"/>
      <c r="AG12" s="165" t="s">
        <v>13</v>
      </c>
      <c r="AH12" s="567">
        <v>2</v>
      </c>
      <c r="AI12" s="568"/>
      <c r="AJ12" s="42"/>
      <c r="AK12" s="43"/>
      <c r="AL12" s="43"/>
      <c r="AM12" s="43"/>
      <c r="AN12" s="43"/>
      <c r="AO12" s="475">
        <f>SUM(F12+K12+U12+Z12+AE12+AJ12)</f>
        <v>11</v>
      </c>
      <c r="AP12" s="475"/>
      <c r="AQ12" s="475">
        <f>SUM(X12+AC12+AH12+AM12)</f>
        <v>5</v>
      </c>
      <c r="AR12" s="475"/>
      <c r="AS12" s="533">
        <v>6</v>
      </c>
      <c r="AT12" s="534"/>
      <c r="AU12" s="535"/>
      <c r="AV12" s="536"/>
      <c r="AW12" s="75"/>
      <c r="AX12" s="75"/>
      <c r="AY12" s="80"/>
      <c r="AZ12" s="80"/>
      <c r="BA12" s="81"/>
    </row>
    <row r="13" spans="1:53" ht="14.25" thickTop="1" thickBot="1">
      <c r="A13" s="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542" t="s">
        <v>55</v>
      </c>
      <c r="AK13" s="543"/>
      <c r="AL13" s="543"/>
      <c r="AM13" s="543"/>
      <c r="AN13" s="544"/>
      <c r="AO13" s="545">
        <f>SUM(AO9:AO12)</f>
        <v>30</v>
      </c>
      <c r="AP13" s="546"/>
      <c r="AQ13" s="545">
        <f>SUM(AQ9:AQ12)</f>
        <v>30</v>
      </c>
      <c r="AR13" s="546"/>
      <c r="AS13" s="547"/>
      <c r="AT13" s="482"/>
      <c r="AU13" s="82"/>
      <c r="AV13" s="82"/>
      <c r="AW13" s="82"/>
      <c r="AX13" s="82"/>
      <c r="AY13" s="82"/>
      <c r="AZ13" s="82"/>
      <c r="BA13" s="82"/>
    </row>
    <row r="14" spans="1:53" ht="17.25" thickTop="1" thickBo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293" t="s">
        <v>20</v>
      </c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</row>
    <row r="15" spans="1:53" ht="14.25" thickTop="1" thickBot="1">
      <c r="A15" s="245" t="s">
        <v>60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7"/>
      <c r="U15" s="294">
        <v>1</v>
      </c>
      <c r="V15" s="295"/>
      <c r="W15" s="296">
        <v>2</v>
      </c>
      <c r="X15" s="295"/>
      <c r="Y15" s="296">
        <v>3</v>
      </c>
      <c r="Z15" s="295"/>
      <c r="AA15" s="296">
        <v>4</v>
      </c>
      <c r="AB15" s="295"/>
      <c r="AC15" s="296">
        <v>5</v>
      </c>
      <c r="AD15" s="295"/>
      <c r="AE15" s="296">
        <v>6</v>
      </c>
      <c r="AF15" s="295"/>
      <c r="AG15" s="296">
        <v>7</v>
      </c>
      <c r="AH15" s="295"/>
      <c r="AI15" s="296">
        <v>8</v>
      </c>
      <c r="AJ15" s="295"/>
      <c r="AK15" s="296">
        <v>9</v>
      </c>
      <c r="AL15" s="548"/>
      <c r="AM15" s="54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07"/>
    </row>
    <row r="16" spans="1:53" ht="13.5" thickTop="1">
      <c r="A16" s="33">
        <v>1</v>
      </c>
      <c r="B16" s="251" t="s">
        <v>92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4"/>
      <c r="U16" s="554"/>
      <c r="V16" s="551"/>
      <c r="W16" s="550"/>
      <c r="X16" s="551"/>
      <c r="Y16" s="550"/>
      <c r="Z16" s="551"/>
      <c r="AA16" s="550"/>
      <c r="AB16" s="551"/>
      <c r="AC16" s="550"/>
      <c r="AD16" s="551"/>
      <c r="AE16" s="550"/>
      <c r="AF16" s="551"/>
      <c r="AG16" s="550"/>
      <c r="AH16" s="551"/>
      <c r="AI16" s="550"/>
      <c r="AJ16" s="551"/>
      <c r="AK16" s="550"/>
      <c r="AL16" s="552"/>
      <c r="AM16" s="553"/>
      <c r="AN16" s="320"/>
      <c r="AO16" s="320"/>
      <c r="AP16" s="320"/>
      <c r="AQ16" s="320"/>
      <c r="AR16" s="320"/>
      <c r="AS16" s="320"/>
      <c r="AT16" s="320"/>
      <c r="AU16" s="320"/>
      <c r="AV16" s="320"/>
      <c r="AW16" s="206"/>
      <c r="AX16" s="206"/>
      <c r="AY16" s="320"/>
      <c r="AZ16" s="320"/>
      <c r="BA16" s="206"/>
    </row>
    <row r="17" spans="1:55">
      <c r="A17" s="34">
        <v>2</v>
      </c>
      <c r="B17" s="263" t="s">
        <v>93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5"/>
      <c r="U17" s="325" t="s">
        <v>21</v>
      </c>
      <c r="V17" s="326"/>
      <c r="W17" s="327" t="s">
        <v>21</v>
      </c>
      <c r="X17" s="326"/>
      <c r="Y17" s="327" t="s">
        <v>21</v>
      </c>
      <c r="Z17" s="326"/>
      <c r="AA17" s="324"/>
      <c r="AB17" s="323"/>
      <c r="AC17" s="324"/>
      <c r="AD17" s="323"/>
      <c r="AE17" s="324"/>
      <c r="AF17" s="323"/>
      <c r="AG17" s="324"/>
      <c r="AH17" s="323"/>
      <c r="AI17" s="324"/>
      <c r="AJ17" s="323"/>
      <c r="AK17" s="324"/>
      <c r="AL17" s="555"/>
      <c r="AM17" s="553"/>
      <c r="AN17" s="320"/>
      <c r="AO17" s="320"/>
      <c r="AP17" s="320"/>
      <c r="AQ17" s="320"/>
      <c r="AR17" s="320"/>
      <c r="AS17" s="206"/>
      <c r="AT17" s="206"/>
      <c r="AU17" s="206"/>
      <c r="AV17" s="206"/>
      <c r="AW17" s="206"/>
      <c r="AX17" s="206"/>
      <c r="AY17" s="206"/>
      <c r="AZ17" s="206"/>
      <c r="BA17" s="206"/>
    </row>
    <row r="18" spans="1:55">
      <c r="A18" s="34">
        <v>3</v>
      </c>
      <c r="B18" s="263" t="s">
        <v>14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5"/>
      <c r="U18" s="325" t="s">
        <v>21</v>
      </c>
      <c r="V18" s="326"/>
      <c r="W18" s="327" t="s">
        <v>21</v>
      </c>
      <c r="X18" s="326"/>
      <c r="Y18" s="327" t="s">
        <v>21</v>
      </c>
      <c r="Z18" s="326"/>
      <c r="AA18" s="327" t="s">
        <v>21</v>
      </c>
      <c r="AB18" s="326"/>
      <c r="AC18" s="327" t="s">
        <v>21</v>
      </c>
      <c r="AD18" s="326"/>
      <c r="AE18" s="327" t="s">
        <v>21</v>
      </c>
      <c r="AF18" s="326"/>
      <c r="AG18" s="324"/>
      <c r="AH18" s="323"/>
      <c r="AI18" s="324"/>
      <c r="AJ18" s="323"/>
      <c r="AK18" s="324"/>
      <c r="AL18" s="328"/>
      <c r="AM18" s="220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</row>
    <row r="19" spans="1:55" ht="13.5" thickBot="1">
      <c r="A19" s="53">
        <v>4</v>
      </c>
      <c r="B19" s="305" t="s">
        <v>94</v>
      </c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1"/>
      <c r="U19" s="330" t="s">
        <v>21</v>
      </c>
      <c r="V19" s="331"/>
      <c r="W19" s="332" t="s">
        <v>21</v>
      </c>
      <c r="X19" s="331"/>
      <c r="Y19" s="332" t="s">
        <v>21</v>
      </c>
      <c r="Z19" s="331"/>
      <c r="AA19" s="332" t="s">
        <v>21</v>
      </c>
      <c r="AB19" s="331"/>
      <c r="AC19" s="332" t="s">
        <v>21</v>
      </c>
      <c r="AD19" s="331"/>
      <c r="AE19" s="332" t="s">
        <v>21</v>
      </c>
      <c r="AF19" s="331"/>
      <c r="AG19" s="332" t="s">
        <v>21</v>
      </c>
      <c r="AH19" s="331"/>
      <c r="AI19" s="332" t="s">
        <v>21</v>
      </c>
      <c r="AJ19" s="331"/>
      <c r="AK19" s="332" t="s">
        <v>21</v>
      </c>
      <c r="AL19" s="556"/>
      <c r="AM19" s="553"/>
      <c r="AN19" s="320"/>
      <c r="AO19" s="320"/>
      <c r="AP19" s="320"/>
      <c r="AQ19" s="320"/>
      <c r="AR19" s="320"/>
      <c r="AS19" s="320"/>
      <c r="AT19" s="320"/>
      <c r="AU19" s="320"/>
      <c r="AV19" s="320"/>
      <c r="AW19" s="206"/>
      <c r="AX19" s="206"/>
      <c r="AY19" s="320"/>
      <c r="AZ19" s="320"/>
      <c r="BA19" s="206"/>
    </row>
    <row r="20" spans="1:55" ht="14.25" thickTop="1" thickBot="1">
      <c r="A20" s="8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94">
        <v>9</v>
      </c>
      <c r="V20" s="295"/>
      <c r="W20" s="296">
        <v>8</v>
      </c>
      <c r="X20" s="295"/>
      <c r="Y20" s="296">
        <v>7</v>
      </c>
      <c r="Z20" s="295"/>
      <c r="AA20" s="296">
        <v>6</v>
      </c>
      <c r="AB20" s="295"/>
      <c r="AC20" s="296">
        <v>5</v>
      </c>
      <c r="AD20" s="295"/>
      <c r="AE20" s="296">
        <v>4</v>
      </c>
      <c r="AF20" s="295"/>
      <c r="AG20" s="296">
        <v>3</v>
      </c>
      <c r="AH20" s="295"/>
      <c r="AI20" s="296">
        <v>2</v>
      </c>
      <c r="AJ20" s="295"/>
      <c r="AK20" s="296">
        <v>1</v>
      </c>
      <c r="AL20" s="316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2"/>
      <c r="AZ20" s="2"/>
      <c r="BA20" s="2"/>
    </row>
    <row r="21" spans="1:55" ht="13.5" thickTop="1">
      <c r="A21" s="8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55" t="s">
        <v>23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2"/>
      <c r="AZ21" s="2"/>
      <c r="BA21" s="2"/>
    </row>
    <row r="22" spans="1:55" ht="19.5" thickBo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6"/>
      <c r="AC22" s="2"/>
      <c r="AD22" s="2"/>
      <c r="AE22" s="2"/>
      <c r="AF22" s="2"/>
      <c r="AG22" s="16"/>
      <c r="AH22" s="16"/>
      <c r="AI22" s="16"/>
      <c r="AJ22" s="16"/>
      <c r="AK22" s="16"/>
      <c r="AL22" s="16"/>
      <c r="AM22" s="2"/>
      <c r="AN22" s="2"/>
      <c r="AO22" s="31"/>
      <c r="AP22" s="2"/>
      <c r="AQ22" s="2"/>
      <c r="AR22" s="16"/>
      <c r="AS22" s="2"/>
      <c r="AT22" s="31"/>
      <c r="AU22" s="2"/>
      <c r="AV22" s="2"/>
      <c r="AW22" s="31"/>
      <c r="AX22" s="2"/>
      <c r="AY22" s="2"/>
      <c r="AZ22" s="2"/>
      <c r="BA22" s="2"/>
      <c r="BC22" s="157"/>
    </row>
    <row r="23" spans="1:55" ht="14.25" thickTop="1" thickBot="1">
      <c r="A23" s="245" t="s">
        <v>61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7"/>
      <c r="U23" s="521">
        <v>1</v>
      </c>
      <c r="V23" s="522"/>
      <c r="W23" s="522"/>
      <c r="X23" s="522"/>
      <c r="Y23" s="523"/>
      <c r="Z23" s="524">
        <v>2</v>
      </c>
      <c r="AA23" s="522"/>
      <c r="AB23" s="522"/>
      <c r="AC23" s="522"/>
      <c r="AD23" s="523"/>
      <c r="AE23" s="524">
        <v>3</v>
      </c>
      <c r="AF23" s="522"/>
      <c r="AG23" s="522"/>
      <c r="AH23" s="522"/>
      <c r="AI23" s="523"/>
      <c r="AJ23" s="524">
        <v>4</v>
      </c>
      <c r="AK23" s="522"/>
      <c r="AL23" s="522"/>
      <c r="AM23" s="522"/>
      <c r="AN23" s="523"/>
      <c r="AO23" s="248" t="s">
        <v>9</v>
      </c>
      <c r="AP23" s="249"/>
      <c r="AQ23" s="248" t="s">
        <v>10</v>
      </c>
      <c r="AR23" s="249"/>
      <c r="AS23" s="248" t="s">
        <v>11</v>
      </c>
      <c r="AT23" s="249"/>
      <c r="AU23" s="525"/>
      <c r="AV23" s="250"/>
      <c r="AW23" s="76"/>
      <c r="AX23" s="76"/>
      <c r="AY23" s="76"/>
      <c r="AZ23" s="76"/>
      <c r="BA23" s="76"/>
    </row>
    <row r="24" spans="1:55" ht="13.5" thickTop="1">
      <c r="A24" s="33">
        <v>1</v>
      </c>
      <c r="B24" s="251" t="s">
        <v>95</v>
      </c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4"/>
      <c r="U24" s="47"/>
      <c r="V24" s="47"/>
      <c r="W24" s="47"/>
      <c r="X24" s="47"/>
      <c r="Y24" s="47"/>
      <c r="Z24" s="254">
        <v>4</v>
      </c>
      <c r="AA24" s="255"/>
      <c r="AB24" s="151" t="s">
        <v>13</v>
      </c>
      <c r="AC24" s="255">
        <v>2</v>
      </c>
      <c r="AD24" s="256"/>
      <c r="AE24" s="580">
        <v>1</v>
      </c>
      <c r="AF24" s="581"/>
      <c r="AG24" s="172" t="s">
        <v>13</v>
      </c>
      <c r="AH24" s="581">
        <v>0</v>
      </c>
      <c r="AI24" s="582"/>
      <c r="AJ24" s="254">
        <v>4</v>
      </c>
      <c r="AK24" s="255"/>
      <c r="AL24" s="151" t="s">
        <v>13</v>
      </c>
      <c r="AM24" s="255">
        <v>3</v>
      </c>
      <c r="AN24" s="256"/>
      <c r="AO24" s="537">
        <f>SUM(U24+Z24+AE24+AJ24)</f>
        <v>9</v>
      </c>
      <c r="AP24" s="537"/>
      <c r="AQ24" s="537">
        <f>SUM(X24+AC24+AH24+AM24)</f>
        <v>5</v>
      </c>
      <c r="AR24" s="537"/>
      <c r="AS24" s="538">
        <v>9</v>
      </c>
      <c r="AT24" s="539"/>
      <c r="AU24" s="535"/>
      <c r="AV24" s="536"/>
      <c r="AW24" s="75"/>
      <c r="AX24" s="75"/>
      <c r="AY24" s="77"/>
      <c r="AZ24" s="77"/>
      <c r="BA24" s="78"/>
    </row>
    <row r="25" spans="1:55">
      <c r="A25" s="34">
        <v>2</v>
      </c>
      <c r="B25" s="263" t="s">
        <v>62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5"/>
      <c r="U25" s="266">
        <v>2</v>
      </c>
      <c r="V25" s="267"/>
      <c r="W25" s="126" t="s">
        <v>13</v>
      </c>
      <c r="X25" s="267">
        <v>4</v>
      </c>
      <c r="Y25" s="268"/>
      <c r="Z25" s="42"/>
      <c r="AA25" s="43"/>
      <c r="AB25" s="43"/>
      <c r="AC25" s="43"/>
      <c r="AD25" s="43"/>
      <c r="AE25" s="586">
        <v>1</v>
      </c>
      <c r="AF25" s="573"/>
      <c r="AG25" s="191" t="s">
        <v>13</v>
      </c>
      <c r="AH25" s="573">
        <v>0</v>
      </c>
      <c r="AI25" s="574"/>
      <c r="AJ25" s="285">
        <v>4</v>
      </c>
      <c r="AK25" s="283"/>
      <c r="AL25" s="125" t="s">
        <v>13</v>
      </c>
      <c r="AM25" s="283">
        <v>1</v>
      </c>
      <c r="AN25" s="284"/>
      <c r="AO25" s="475">
        <f>SUM(F25+K25+U25+Z25+AE25+AJ25)</f>
        <v>7</v>
      </c>
      <c r="AP25" s="475"/>
      <c r="AQ25" s="475">
        <f>SUM(X25+AC25+AH25+AM25)</f>
        <v>5</v>
      </c>
      <c r="AR25" s="475"/>
      <c r="AS25" s="533">
        <v>6</v>
      </c>
      <c r="AT25" s="534"/>
      <c r="AU25" s="535"/>
      <c r="AV25" s="536"/>
      <c r="AW25" s="222"/>
      <c r="AX25" s="222"/>
      <c r="AY25" s="222"/>
      <c r="AZ25" s="222"/>
      <c r="BA25" s="79"/>
    </row>
    <row r="26" spans="1:55">
      <c r="A26" s="34">
        <v>3</v>
      </c>
      <c r="B26" s="263" t="s">
        <v>64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5"/>
      <c r="U26" s="585">
        <v>0</v>
      </c>
      <c r="V26" s="573"/>
      <c r="W26" s="191" t="s">
        <v>13</v>
      </c>
      <c r="X26" s="573">
        <v>1</v>
      </c>
      <c r="Y26" s="574"/>
      <c r="Z26" s="586">
        <v>0</v>
      </c>
      <c r="AA26" s="573"/>
      <c r="AB26" s="191" t="s">
        <v>13</v>
      </c>
      <c r="AC26" s="573">
        <v>1</v>
      </c>
      <c r="AD26" s="574"/>
      <c r="AE26" s="137"/>
      <c r="AF26" s="138"/>
      <c r="AG26" s="138"/>
      <c r="AH26" s="138"/>
      <c r="AI26" s="138"/>
      <c r="AJ26" s="586">
        <v>0</v>
      </c>
      <c r="AK26" s="573"/>
      <c r="AL26" s="191" t="s">
        <v>13</v>
      </c>
      <c r="AM26" s="573">
        <v>1</v>
      </c>
      <c r="AN26" s="574"/>
      <c r="AO26" s="475">
        <f>SUM(F26+K26+U26+Z26+AE26+AJ26)</f>
        <v>0</v>
      </c>
      <c r="AP26" s="475"/>
      <c r="AQ26" s="475">
        <f>SUM(X26+AC26+AH26+AM26)</f>
        <v>3</v>
      </c>
      <c r="AR26" s="475"/>
      <c r="AS26" s="533" t="s">
        <v>96</v>
      </c>
      <c r="AT26" s="534"/>
      <c r="AU26" s="535"/>
      <c r="AV26" s="536"/>
      <c r="AW26" s="222"/>
      <c r="AX26" s="222"/>
      <c r="AY26" s="222"/>
      <c r="AZ26" s="222"/>
      <c r="BA26" s="79"/>
    </row>
    <row r="27" spans="1:55" ht="13.5" thickBot="1">
      <c r="A27" s="53">
        <v>4</v>
      </c>
      <c r="B27" s="305" t="s">
        <v>54</v>
      </c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  <c r="S27" s="540"/>
      <c r="T27" s="541"/>
      <c r="U27" s="583">
        <v>2</v>
      </c>
      <c r="V27" s="289"/>
      <c r="W27" s="177" t="s">
        <v>13</v>
      </c>
      <c r="X27" s="289">
        <v>4</v>
      </c>
      <c r="Y27" s="289"/>
      <c r="Z27" s="288">
        <v>1</v>
      </c>
      <c r="AA27" s="289"/>
      <c r="AB27" s="177" t="s">
        <v>13</v>
      </c>
      <c r="AC27" s="289">
        <v>4</v>
      </c>
      <c r="AD27" s="290"/>
      <c r="AE27" s="584">
        <v>1</v>
      </c>
      <c r="AF27" s="571"/>
      <c r="AG27" s="203" t="s">
        <v>13</v>
      </c>
      <c r="AH27" s="571">
        <v>0</v>
      </c>
      <c r="AI27" s="572"/>
      <c r="AJ27" s="42"/>
      <c r="AK27" s="43"/>
      <c r="AL27" s="43"/>
      <c r="AM27" s="43"/>
      <c r="AN27" s="43"/>
      <c r="AO27" s="475">
        <f>SUM(F27+K27+U27+Z27+AE27+AJ27)</f>
        <v>4</v>
      </c>
      <c r="AP27" s="475"/>
      <c r="AQ27" s="475">
        <f>SUM(X27+AC27+AH27+AM27)</f>
        <v>8</v>
      </c>
      <c r="AR27" s="475"/>
      <c r="AS27" s="533">
        <v>3</v>
      </c>
      <c r="AT27" s="534"/>
      <c r="AU27" s="535"/>
      <c r="AV27" s="536"/>
      <c r="AW27" s="75"/>
      <c r="AX27" s="75"/>
      <c r="AY27" s="80"/>
      <c r="AZ27" s="80"/>
      <c r="BA27" s="81"/>
    </row>
    <row r="28" spans="1:55" ht="14.25" thickTop="1" thickBot="1">
      <c r="A28" s="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542" t="s">
        <v>55</v>
      </c>
      <c r="AK28" s="543"/>
      <c r="AL28" s="543"/>
      <c r="AM28" s="543"/>
      <c r="AN28" s="544"/>
      <c r="AO28" s="545">
        <f>SUM(AO24:AO27)</f>
        <v>20</v>
      </c>
      <c r="AP28" s="546"/>
      <c r="AQ28" s="545">
        <f>SUM(AQ24:AQ27)</f>
        <v>21</v>
      </c>
      <c r="AR28" s="546"/>
      <c r="AS28" s="547"/>
      <c r="AT28" s="482"/>
      <c r="AU28" s="82"/>
      <c r="AV28" s="82"/>
      <c r="AW28" s="82"/>
      <c r="AX28" s="82"/>
      <c r="AY28" s="82"/>
      <c r="AZ28" s="82"/>
      <c r="BA28" s="82"/>
    </row>
    <row r="29" spans="1:55" ht="17.25" thickTop="1" thickBo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293" t="s">
        <v>20</v>
      </c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</row>
    <row r="30" spans="1:55" ht="14.25" thickTop="1" thickBot="1">
      <c r="A30" s="245" t="s">
        <v>61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7"/>
      <c r="U30" s="294">
        <v>1</v>
      </c>
      <c r="V30" s="295"/>
      <c r="W30" s="296">
        <v>2</v>
      </c>
      <c r="X30" s="295"/>
      <c r="Y30" s="296">
        <v>3</v>
      </c>
      <c r="Z30" s="295"/>
      <c r="AA30" s="296">
        <v>4</v>
      </c>
      <c r="AB30" s="295"/>
      <c r="AC30" s="296">
        <v>5</v>
      </c>
      <c r="AD30" s="295"/>
      <c r="AE30" s="296">
        <v>6</v>
      </c>
      <c r="AF30" s="295"/>
      <c r="AG30" s="296">
        <v>7</v>
      </c>
      <c r="AH30" s="295"/>
      <c r="AI30" s="296">
        <v>8</v>
      </c>
      <c r="AJ30" s="295"/>
      <c r="AK30" s="296">
        <v>9</v>
      </c>
      <c r="AL30" s="548"/>
      <c r="AM30" s="54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07"/>
    </row>
    <row r="31" spans="1:55" ht="13.5" thickTop="1">
      <c r="A31" s="33">
        <v>1</v>
      </c>
      <c r="B31" s="251" t="s">
        <v>95</v>
      </c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4"/>
      <c r="U31" s="575" t="s">
        <v>21</v>
      </c>
      <c r="V31" s="576"/>
      <c r="W31" s="577" t="s">
        <v>21</v>
      </c>
      <c r="X31" s="576"/>
      <c r="Y31" s="577" t="s">
        <v>21</v>
      </c>
      <c r="Z31" s="576"/>
      <c r="AA31" s="577" t="s">
        <v>21</v>
      </c>
      <c r="AB31" s="576"/>
      <c r="AC31" s="577" t="s">
        <v>21</v>
      </c>
      <c r="AD31" s="576"/>
      <c r="AE31" s="577" t="s">
        <v>21</v>
      </c>
      <c r="AF31" s="576"/>
      <c r="AG31" s="577" t="s">
        <v>21</v>
      </c>
      <c r="AH31" s="576"/>
      <c r="AI31" s="577" t="s">
        <v>21</v>
      </c>
      <c r="AJ31" s="576"/>
      <c r="AK31" s="577" t="s">
        <v>21</v>
      </c>
      <c r="AL31" s="578"/>
      <c r="AM31" s="553"/>
      <c r="AN31" s="320"/>
      <c r="AO31" s="320"/>
      <c r="AP31" s="320"/>
      <c r="AQ31" s="320"/>
      <c r="AR31" s="320"/>
      <c r="AS31" s="320"/>
      <c r="AT31" s="320"/>
      <c r="AU31" s="320"/>
      <c r="AV31" s="320"/>
      <c r="AW31" s="206"/>
      <c r="AX31" s="206"/>
      <c r="AY31" s="320"/>
      <c r="AZ31" s="320"/>
      <c r="BA31" s="206"/>
    </row>
    <row r="32" spans="1:55">
      <c r="A32" s="34">
        <v>2</v>
      </c>
      <c r="B32" s="263" t="s">
        <v>62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5"/>
      <c r="U32" s="325" t="s">
        <v>21</v>
      </c>
      <c r="V32" s="326"/>
      <c r="W32" s="327" t="s">
        <v>21</v>
      </c>
      <c r="X32" s="326"/>
      <c r="Y32" s="327" t="s">
        <v>21</v>
      </c>
      <c r="Z32" s="326"/>
      <c r="AA32" s="327" t="s">
        <v>21</v>
      </c>
      <c r="AB32" s="326"/>
      <c r="AC32" s="327" t="s">
        <v>21</v>
      </c>
      <c r="AD32" s="326"/>
      <c r="AE32" s="327" t="s">
        <v>21</v>
      </c>
      <c r="AF32" s="326"/>
      <c r="AG32" s="324"/>
      <c r="AH32" s="323"/>
      <c r="AI32" s="324"/>
      <c r="AJ32" s="323"/>
      <c r="AK32" s="324"/>
      <c r="AL32" s="555"/>
      <c r="AM32" s="553"/>
      <c r="AN32" s="320"/>
      <c r="AO32" s="320"/>
      <c r="AP32" s="320"/>
      <c r="AQ32" s="320"/>
      <c r="AR32" s="320"/>
      <c r="AS32" s="206"/>
      <c r="AT32" s="206"/>
      <c r="AU32" s="206"/>
      <c r="AV32" s="206"/>
      <c r="AW32" s="206"/>
      <c r="AX32" s="206"/>
      <c r="AY32" s="206"/>
      <c r="AZ32" s="206"/>
      <c r="BA32" s="206"/>
    </row>
    <row r="33" spans="1:53">
      <c r="A33" s="34">
        <v>3</v>
      </c>
      <c r="B33" s="263" t="s">
        <v>64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5"/>
      <c r="U33" s="587" t="s">
        <v>97</v>
      </c>
      <c r="V33" s="588"/>
      <c r="W33" s="588"/>
      <c r="X33" s="588"/>
      <c r="Y33" s="588"/>
      <c r="Z33" s="588"/>
      <c r="AA33" s="588"/>
      <c r="AB33" s="588"/>
      <c r="AC33" s="588"/>
      <c r="AD33" s="588"/>
      <c r="AE33" s="588"/>
      <c r="AF33" s="588"/>
      <c r="AG33" s="588"/>
      <c r="AH33" s="588"/>
      <c r="AI33" s="588"/>
      <c r="AJ33" s="588"/>
      <c r="AK33" s="588"/>
      <c r="AL33" s="589"/>
      <c r="AM33" s="220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</row>
    <row r="34" spans="1:53" ht="13.5" thickBot="1">
      <c r="A34" s="53">
        <v>4</v>
      </c>
      <c r="B34" s="305" t="s">
        <v>54</v>
      </c>
      <c r="C34" s="540"/>
      <c r="D34" s="540"/>
      <c r="E34" s="540"/>
      <c r="F34" s="540"/>
      <c r="G34" s="540"/>
      <c r="H34" s="540"/>
      <c r="I34" s="540"/>
      <c r="J34" s="540"/>
      <c r="K34" s="540"/>
      <c r="L34" s="540"/>
      <c r="M34" s="540"/>
      <c r="N34" s="540"/>
      <c r="O34" s="540"/>
      <c r="P34" s="540"/>
      <c r="Q34" s="540"/>
      <c r="R34" s="540"/>
      <c r="S34" s="540"/>
      <c r="T34" s="541"/>
      <c r="U34" s="330" t="s">
        <v>21</v>
      </c>
      <c r="V34" s="331"/>
      <c r="W34" s="332" t="s">
        <v>21</v>
      </c>
      <c r="X34" s="331"/>
      <c r="Y34" s="332" t="s">
        <v>21</v>
      </c>
      <c r="Z34" s="331"/>
      <c r="AA34" s="333"/>
      <c r="AB34" s="334"/>
      <c r="AC34" s="333"/>
      <c r="AD34" s="334"/>
      <c r="AE34" s="333"/>
      <c r="AF34" s="334"/>
      <c r="AG34" s="333"/>
      <c r="AH34" s="334"/>
      <c r="AI34" s="333"/>
      <c r="AJ34" s="334"/>
      <c r="AK34" s="333"/>
      <c r="AL34" s="579"/>
      <c r="AM34" s="553"/>
      <c r="AN34" s="320"/>
      <c r="AO34" s="320"/>
      <c r="AP34" s="320"/>
      <c r="AQ34" s="320"/>
      <c r="AR34" s="320"/>
      <c r="AS34" s="320"/>
      <c r="AT34" s="320"/>
      <c r="AU34" s="320"/>
      <c r="AV34" s="320"/>
      <c r="AW34" s="206"/>
      <c r="AX34" s="206"/>
      <c r="AY34" s="320"/>
      <c r="AZ34" s="320"/>
      <c r="BA34" s="206"/>
    </row>
    <row r="35" spans="1:53" ht="14.25" thickTop="1" thickBot="1">
      <c r="A35" s="8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294">
        <v>9</v>
      </c>
      <c r="V35" s="295"/>
      <c r="W35" s="296">
        <v>8</v>
      </c>
      <c r="X35" s="295"/>
      <c r="Y35" s="296">
        <v>7</v>
      </c>
      <c r="Z35" s="295"/>
      <c r="AA35" s="296">
        <v>6</v>
      </c>
      <c r="AB35" s="295"/>
      <c r="AC35" s="296">
        <v>5</v>
      </c>
      <c r="AD35" s="295"/>
      <c r="AE35" s="296">
        <v>4</v>
      </c>
      <c r="AF35" s="295"/>
      <c r="AG35" s="296">
        <v>3</v>
      </c>
      <c r="AH35" s="295"/>
      <c r="AI35" s="296">
        <v>2</v>
      </c>
      <c r="AJ35" s="295"/>
      <c r="AK35" s="296">
        <v>1</v>
      </c>
      <c r="AL35" s="316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2"/>
      <c r="AZ35" s="2"/>
      <c r="BA35" s="2"/>
    </row>
    <row r="36" spans="1:53" ht="13.5" thickTop="1">
      <c r="A36" s="8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55" t="s">
        <v>23</v>
      </c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2"/>
      <c r="AZ36" s="2"/>
      <c r="BA36" s="2"/>
    </row>
    <row r="37" spans="1:53" s="2" customFormat="1">
      <c r="A37" s="9"/>
      <c r="AI37" s="226"/>
      <c r="AJ37" s="226"/>
      <c r="AK37" s="74"/>
      <c r="AL37" s="226"/>
      <c r="AM37" s="226"/>
      <c r="AN37" s="226"/>
      <c r="AO37" s="226"/>
      <c r="AP37" s="226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</row>
    <row r="38" spans="1:53" ht="18.75">
      <c r="A38" s="15" t="s">
        <v>24</v>
      </c>
      <c r="AG38" s="16"/>
      <c r="AL38" s="16"/>
      <c r="AN38" s="3"/>
    </row>
    <row r="39" spans="1:53" ht="16.5">
      <c r="A39" s="17" t="s">
        <v>98</v>
      </c>
    </row>
    <row r="40" spans="1:53" ht="13.5" thickBot="1">
      <c r="AE40" s="171" t="s">
        <v>26</v>
      </c>
      <c r="AF40" s="171"/>
      <c r="AW40" s="35"/>
      <c r="AX40" s="35"/>
      <c r="AY40" s="35"/>
      <c r="AZ40" s="35"/>
      <c r="BA40" s="35"/>
    </row>
    <row r="41" spans="1:53" s="2" customFormat="1" ht="20.25" thickTop="1" thickBot="1">
      <c r="A41" s="15" t="s">
        <v>27</v>
      </c>
      <c r="AR41" s="245" t="s">
        <v>28</v>
      </c>
      <c r="AS41" s="246"/>
      <c r="AT41" s="246"/>
      <c r="AU41" s="246"/>
      <c r="AV41" s="247"/>
      <c r="AW41" s="245" t="s">
        <v>84</v>
      </c>
      <c r="AX41" s="246"/>
      <c r="AY41" s="246"/>
      <c r="AZ41" s="246"/>
      <c r="BA41" s="247"/>
    </row>
    <row r="42" spans="1:53" s="2" customFormat="1" ht="13.5" thickTop="1">
      <c r="A42" s="336" t="s">
        <v>30</v>
      </c>
      <c r="B42" s="337"/>
      <c r="C42" s="338"/>
      <c r="D42" s="481" t="s">
        <v>70</v>
      </c>
      <c r="E42" s="482"/>
      <c r="F42" s="482"/>
      <c r="G42" s="482"/>
      <c r="H42" s="483"/>
      <c r="I42" s="342" t="s">
        <v>99</v>
      </c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5"/>
      <c r="X42" s="18" t="s">
        <v>13</v>
      </c>
      <c r="Y42" s="481" t="s">
        <v>81</v>
      </c>
      <c r="Z42" s="482"/>
      <c r="AA42" s="482"/>
      <c r="AB42" s="482"/>
      <c r="AC42" s="483"/>
      <c r="AD42" s="342" t="s">
        <v>62</v>
      </c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8"/>
      <c r="AR42" s="346"/>
      <c r="AS42" s="347"/>
      <c r="AT42" s="19" t="s">
        <v>13</v>
      </c>
      <c r="AU42" s="347"/>
      <c r="AV42" s="348"/>
      <c r="AW42" s="346"/>
      <c r="AX42" s="347"/>
      <c r="AY42" s="19" t="s">
        <v>13</v>
      </c>
      <c r="AZ42" s="347"/>
      <c r="BA42" s="348"/>
    </row>
    <row r="43" spans="1:53" s="2" customFormat="1" ht="13.5" thickBot="1">
      <c r="A43" s="349" t="s">
        <v>35</v>
      </c>
      <c r="B43" s="350"/>
      <c r="C43" s="351"/>
      <c r="D43" s="504" t="s">
        <v>74</v>
      </c>
      <c r="E43" s="353"/>
      <c r="F43" s="353"/>
      <c r="G43" s="353"/>
      <c r="H43" s="354"/>
      <c r="I43" s="355" t="s">
        <v>95</v>
      </c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7"/>
      <c r="X43" s="136" t="s">
        <v>13</v>
      </c>
      <c r="Y43" s="504" t="s">
        <v>78</v>
      </c>
      <c r="Z43" s="353"/>
      <c r="AA43" s="353"/>
      <c r="AB43" s="353"/>
      <c r="AC43" s="354"/>
      <c r="AD43" s="355" t="s">
        <v>14</v>
      </c>
      <c r="AE43" s="514"/>
      <c r="AF43" s="514"/>
      <c r="AG43" s="514"/>
      <c r="AH43" s="514"/>
      <c r="AI43" s="514"/>
      <c r="AJ43" s="514"/>
      <c r="AK43" s="514"/>
      <c r="AL43" s="514"/>
      <c r="AM43" s="514"/>
      <c r="AN43" s="514"/>
      <c r="AO43" s="514"/>
      <c r="AP43" s="514"/>
      <c r="AQ43" s="515"/>
      <c r="AR43" s="359"/>
      <c r="AS43" s="360"/>
      <c r="AT43" s="22" t="s">
        <v>13</v>
      </c>
      <c r="AU43" s="360"/>
      <c r="AV43" s="361"/>
      <c r="AW43" s="359"/>
      <c r="AX43" s="360"/>
      <c r="AY43" s="22" t="s">
        <v>13</v>
      </c>
      <c r="AZ43" s="360"/>
      <c r="BA43" s="361"/>
    </row>
    <row r="44" spans="1:53" s="2" customFormat="1" ht="14.25" thickTop="1" thickBot="1">
      <c r="AJ44" s="36"/>
      <c r="AK44" s="36"/>
      <c r="AL44" s="36"/>
      <c r="AM44" s="36"/>
      <c r="AN44" s="36"/>
      <c r="AO44" s="36"/>
      <c r="AP44" s="36"/>
      <c r="AQ44" s="36"/>
      <c r="AR44" s="37"/>
      <c r="AS44" s="36"/>
      <c r="AT44" s="52"/>
      <c r="AU44" s="37"/>
      <c r="AV44" s="36"/>
      <c r="AW44" s="37"/>
      <c r="AX44" s="36"/>
      <c r="AY44" s="52"/>
      <c r="AZ44" s="37"/>
      <c r="BA44" s="36"/>
    </row>
    <row r="45" spans="1:53" s="2" customFormat="1" ht="20.25" thickTop="1" thickBot="1">
      <c r="A45" s="15" t="s">
        <v>40</v>
      </c>
      <c r="AR45" s="245" t="s">
        <v>28</v>
      </c>
      <c r="AS45" s="246"/>
      <c r="AT45" s="246"/>
      <c r="AU45" s="246"/>
      <c r="AV45" s="247"/>
      <c r="AW45" s="245" t="s">
        <v>84</v>
      </c>
      <c r="AX45" s="246"/>
      <c r="AY45" s="246"/>
      <c r="AZ45" s="246"/>
      <c r="BA45" s="247"/>
    </row>
    <row r="46" spans="1:53" ht="14.25" thickTop="1" thickBot="1">
      <c r="A46" s="365" t="s">
        <v>41</v>
      </c>
      <c r="B46" s="522"/>
      <c r="C46" s="523"/>
      <c r="D46" s="368" t="s">
        <v>42</v>
      </c>
      <c r="E46" s="526"/>
      <c r="F46" s="526"/>
      <c r="G46" s="526"/>
      <c r="H46" s="527"/>
      <c r="I46" s="371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9"/>
      <c r="X46" s="24" t="s">
        <v>13</v>
      </c>
      <c r="Y46" s="368" t="s">
        <v>43</v>
      </c>
      <c r="Z46" s="526"/>
      <c r="AA46" s="526"/>
      <c r="AB46" s="526"/>
      <c r="AC46" s="527"/>
      <c r="AD46" s="371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30"/>
      <c r="AR46" s="362"/>
      <c r="AS46" s="363"/>
      <c r="AT46" s="25" t="s">
        <v>13</v>
      </c>
      <c r="AU46" s="363"/>
      <c r="AV46" s="364"/>
      <c r="AW46" s="531"/>
      <c r="AX46" s="519"/>
      <c r="AY46" s="22" t="s">
        <v>13</v>
      </c>
      <c r="AZ46" s="519"/>
      <c r="BA46" s="520"/>
    </row>
    <row r="47" spans="1:53" ht="13.5" thickTop="1"/>
  </sheetData>
  <sortState ref="B9:T12">
    <sortCondition ref="B9"/>
  </sortState>
  <mergeCells count="307">
    <mergeCell ref="B33:T33"/>
    <mergeCell ref="B34:T34"/>
    <mergeCell ref="U33:AL33"/>
    <mergeCell ref="AQ28:AR28"/>
    <mergeCell ref="AS28:AT28"/>
    <mergeCell ref="U29:AF29"/>
    <mergeCell ref="A30:T30"/>
    <mergeCell ref="B31:T31"/>
    <mergeCell ref="B32:T32"/>
    <mergeCell ref="AQ32:AR32"/>
    <mergeCell ref="AE32:AF32"/>
    <mergeCell ref="AG32:AH32"/>
    <mergeCell ref="AI32:AJ32"/>
    <mergeCell ref="AK32:AL32"/>
    <mergeCell ref="AM32:AN32"/>
    <mergeCell ref="AO32:AP32"/>
    <mergeCell ref="U32:V32"/>
    <mergeCell ref="W32:X32"/>
    <mergeCell ref="Y32:Z32"/>
    <mergeCell ref="AA32:AB32"/>
    <mergeCell ref="AC32:AD32"/>
    <mergeCell ref="AQ30:AR30"/>
    <mergeCell ref="AS30:AT30"/>
    <mergeCell ref="AJ28:AN28"/>
    <mergeCell ref="B27:T27"/>
    <mergeCell ref="U27:V27"/>
    <mergeCell ref="Z27:AA27"/>
    <mergeCell ref="AE27:AF27"/>
    <mergeCell ref="AO27:AP27"/>
    <mergeCell ref="AQ27:AR27"/>
    <mergeCell ref="AQ25:AR25"/>
    <mergeCell ref="AS25:AT25"/>
    <mergeCell ref="AU25:AV25"/>
    <mergeCell ref="B26:T26"/>
    <mergeCell ref="U26:V26"/>
    <mergeCell ref="Z26:AA26"/>
    <mergeCell ref="AC26:AD26"/>
    <mergeCell ref="AJ26:AK26"/>
    <mergeCell ref="AO26:AP26"/>
    <mergeCell ref="AQ26:AR26"/>
    <mergeCell ref="B25:T25"/>
    <mergeCell ref="U25:V25"/>
    <mergeCell ref="X25:Y25"/>
    <mergeCell ref="AE25:AF25"/>
    <mergeCell ref="AJ25:AK25"/>
    <mergeCell ref="AO25:AP25"/>
    <mergeCell ref="AS27:AT27"/>
    <mergeCell ref="AU27:AV27"/>
    <mergeCell ref="AS23:AT23"/>
    <mergeCell ref="AU23:AV23"/>
    <mergeCell ref="B24:T24"/>
    <mergeCell ref="Z24:AA24"/>
    <mergeCell ref="AE24:AF24"/>
    <mergeCell ref="AJ24:AK24"/>
    <mergeCell ref="AO24:AP24"/>
    <mergeCell ref="AQ24:AR24"/>
    <mergeCell ref="AS24:AT24"/>
    <mergeCell ref="AU24:AV24"/>
    <mergeCell ref="AH24:AI24"/>
    <mergeCell ref="AM24:AN24"/>
    <mergeCell ref="AC24:AD24"/>
    <mergeCell ref="AU46:AV46"/>
    <mergeCell ref="AW46:AX46"/>
    <mergeCell ref="AZ46:BA46"/>
    <mergeCell ref="A23:T23"/>
    <mergeCell ref="U23:Y23"/>
    <mergeCell ref="Z23:AD23"/>
    <mergeCell ref="AE23:AI23"/>
    <mergeCell ref="AJ23:AN23"/>
    <mergeCell ref="AO23:AP23"/>
    <mergeCell ref="AQ23:AR23"/>
    <mergeCell ref="AW43:AX43"/>
    <mergeCell ref="AZ43:BA43"/>
    <mergeCell ref="AR45:AV45"/>
    <mergeCell ref="AW45:BA45"/>
    <mergeCell ref="A46:C46"/>
    <mergeCell ref="D46:H46"/>
    <mergeCell ref="I46:W46"/>
    <mergeCell ref="Y46:AC46"/>
    <mergeCell ref="AD46:AQ46"/>
    <mergeCell ref="AR46:AS46"/>
    <mergeCell ref="AU42:AV42"/>
    <mergeCell ref="AW42:AX42"/>
    <mergeCell ref="AZ42:BA42"/>
    <mergeCell ref="A43:C43"/>
    <mergeCell ref="D43:H43"/>
    <mergeCell ref="I43:W43"/>
    <mergeCell ref="Y43:AC43"/>
    <mergeCell ref="AD43:AQ43"/>
    <mergeCell ref="AR43:AS43"/>
    <mergeCell ref="AU43:AV43"/>
    <mergeCell ref="AR41:AV41"/>
    <mergeCell ref="AW41:BA41"/>
    <mergeCell ref="A42:C42"/>
    <mergeCell ref="D42:H42"/>
    <mergeCell ref="I42:W42"/>
    <mergeCell ref="Y42:AC42"/>
    <mergeCell ref="AD42:AQ42"/>
    <mergeCell ref="AR42:AS42"/>
    <mergeCell ref="AY34:AZ34"/>
    <mergeCell ref="U35:V35"/>
    <mergeCell ref="W35:X35"/>
    <mergeCell ref="Y35:Z35"/>
    <mergeCell ref="AA35:AB35"/>
    <mergeCell ref="AC35:AD35"/>
    <mergeCell ref="AE35:AF35"/>
    <mergeCell ref="AI34:AJ34"/>
    <mergeCell ref="AK34:AL34"/>
    <mergeCell ref="AM34:AN34"/>
    <mergeCell ref="AO34:AP34"/>
    <mergeCell ref="AQ34:AR34"/>
    <mergeCell ref="AS34:AT34"/>
    <mergeCell ref="U34:V34"/>
    <mergeCell ref="W34:X34"/>
    <mergeCell ref="Y34:Z34"/>
    <mergeCell ref="AA34:AB34"/>
    <mergeCell ref="AC34:AD34"/>
    <mergeCell ref="AE34:AF34"/>
    <mergeCell ref="AG34:AH34"/>
    <mergeCell ref="AC31:AD31"/>
    <mergeCell ref="AE31:AF31"/>
    <mergeCell ref="AG31:AH31"/>
    <mergeCell ref="AI31:AJ31"/>
    <mergeCell ref="AK31:AL31"/>
    <mergeCell ref="AG35:AH35"/>
    <mergeCell ref="AI35:AJ35"/>
    <mergeCell ref="AK35:AL35"/>
    <mergeCell ref="AU34:AV34"/>
    <mergeCell ref="AU30:AV30"/>
    <mergeCell ref="AW30:AX30"/>
    <mergeCell ref="AY30:AZ30"/>
    <mergeCell ref="U31:V31"/>
    <mergeCell ref="W31:X31"/>
    <mergeCell ref="Y31:Z31"/>
    <mergeCell ref="AE30:AF30"/>
    <mergeCell ref="AG30:AH30"/>
    <mergeCell ref="AI30:AJ30"/>
    <mergeCell ref="AK30:AL30"/>
    <mergeCell ref="AM30:AN30"/>
    <mergeCell ref="AO30:AP30"/>
    <mergeCell ref="U30:V30"/>
    <mergeCell ref="W30:X30"/>
    <mergeCell ref="Y30:Z30"/>
    <mergeCell ref="AA30:AB30"/>
    <mergeCell ref="AC30:AD30"/>
    <mergeCell ref="AY31:AZ31"/>
    <mergeCell ref="AM31:AN31"/>
    <mergeCell ref="AO31:AP31"/>
    <mergeCell ref="AQ31:AR31"/>
    <mergeCell ref="AS31:AT31"/>
    <mergeCell ref="AU31:AV31"/>
    <mergeCell ref="AA31:AB31"/>
    <mergeCell ref="AO28:AP28"/>
    <mergeCell ref="AC27:AD27"/>
    <mergeCell ref="AH27:AI27"/>
    <mergeCell ref="X27:Y27"/>
    <mergeCell ref="AM26:AN26"/>
    <mergeCell ref="AS26:AT26"/>
    <mergeCell ref="AU26:AV26"/>
    <mergeCell ref="X26:Y26"/>
    <mergeCell ref="AH25:AI25"/>
    <mergeCell ref="AM25:AN25"/>
    <mergeCell ref="AY19:AZ19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K19:AL19"/>
    <mergeCell ref="AM19:AN19"/>
    <mergeCell ref="AO19:AP19"/>
    <mergeCell ref="AQ19:AR19"/>
    <mergeCell ref="AS19:AT19"/>
    <mergeCell ref="AU19:AV19"/>
    <mergeCell ref="B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Q17:AR17"/>
    <mergeCell ref="B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E17:AF17"/>
    <mergeCell ref="AG17:AH17"/>
    <mergeCell ref="AI17:AJ17"/>
    <mergeCell ref="AK17:AL17"/>
    <mergeCell ref="AM17:AN17"/>
    <mergeCell ref="AO17:AP17"/>
    <mergeCell ref="AK18:AL18"/>
    <mergeCell ref="B17:T17"/>
    <mergeCell ref="U17:V17"/>
    <mergeCell ref="W17:X17"/>
    <mergeCell ref="Y17:Z17"/>
    <mergeCell ref="AA17:AB17"/>
    <mergeCell ref="AC17:AD17"/>
    <mergeCell ref="AW15:AX15"/>
    <mergeCell ref="AY15:AZ15"/>
    <mergeCell ref="B16:T16"/>
    <mergeCell ref="U16:V16"/>
    <mergeCell ref="W16:X16"/>
    <mergeCell ref="Y16:Z16"/>
    <mergeCell ref="AA16:AB16"/>
    <mergeCell ref="AC16:AD16"/>
    <mergeCell ref="AG15:AH15"/>
    <mergeCell ref="AI15:AJ15"/>
    <mergeCell ref="AK15:AL15"/>
    <mergeCell ref="AM15:AN15"/>
    <mergeCell ref="AO15:AP15"/>
    <mergeCell ref="AQ15:AR15"/>
    <mergeCell ref="AQ16:AR16"/>
    <mergeCell ref="AS16:AT16"/>
    <mergeCell ref="AU16:AV16"/>
    <mergeCell ref="AY16:AZ16"/>
    <mergeCell ref="AK16:AL16"/>
    <mergeCell ref="AM16:AN16"/>
    <mergeCell ref="AO16:AP16"/>
    <mergeCell ref="AE16:AF16"/>
    <mergeCell ref="AG16:AH16"/>
    <mergeCell ref="AI16:AJ16"/>
    <mergeCell ref="B12:T12"/>
    <mergeCell ref="U12:V12"/>
    <mergeCell ref="X12:Y12"/>
    <mergeCell ref="Z12:AA12"/>
    <mergeCell ref="AC12:AD12"/>
    <mergeCell ref="AE12:AF12"/>
    <mergeCell ref="U14:AF14"/>
    <mergeCell ref="A15:T15"/>
    <mergeCell ref="U15:V15"/>
    <mergeCell ref="W15:X15"/>
    <mergeCell ref="Y15:Z15"/>
    <mergeCell ref="AA15:AB15"/>
    <mergeCell ref="AC15:AD15"/>
    <mergeCell ref="AE15:AF15"/>
    <mergeCell ref="AH12:AI12"/>
    <mergeCell ref="AS10:AT10"/>
    <mergeCell ref="AU10:AV10"/>
    <mergeCell ref="AO12:AP12"/>
    <mergeCell ref="AQ12:AR12"/>
    <mergeCell ref="AS12:AT12"/>
    <mergeCell ref="AU12:AV12"/>
    <mergeCell ref="AJ13:AN13"/>
    <mergeCell ref="AO13:AP13"/>
    <mergeCell ref="AQ13:AR13"/>
    <mergeCell ref="AS13:AT13"/>
    <mergeCell ref="AO10:AP10"/>
    <mergeCell ref="AQ10:AR10"/>
    <mergeCell ref="AS15:AT15"/>
    <mergeCell ref="AU15:AV15"/>
    <mergeCell ref="B11:T11"/>
    <mergeCell ref="U11:V11"/>
    <mergeCell ref="X11:Y11"/>
    <mergeCell ref="Z11:AA11"/>
    <mergeCell ref="AC11:AD11"/>
    <mergeCell ref="AO9:AP9"/>
    <mergeCell ref="AQ9:AR9"/>
    <mergeCell ref="AS9:AT9"/>
    <mergeCell ref="AU9:AV9"/>
    <mergeCell ref="B10:T10"/>
    <mergeCell ref="U10:V10"/>
    <mergeCell ref="X10:Y10"/>
    <mergeCell ref="AE10:AF10"/>
    <mergeCell ref="AH10:AI10"/>
    <mergeCell ref="AJ10:AK10"/>
    <mergeCell ref="AJ11:AK11"/>
    <mergeCell ref="AM11:AN11"/>
    <mergeCell ref="AO11:AP11"/>
    <mergeCell ref="AQ11:AR11"/>
    <mergeCell ref="AS11:AT11"/>
    <mergeCell ref="AU11:AV11"/>
    <mergeCell ref="AM10:AN10"/>
    <mergeCell ref="B9:T9"/>
    <mergeCell ref="Z9:AA9"/>
    <mergeCell ref="AC9:AD9"/>
    <mergeCell ref="AE9:AF9"/>
    <mergeCell ref="AH9:AI9"/>
    <mergeCell ref="AJ9:AK9"/>
    <mergeCell ref="AM9:AN9"/>
    <mergeCell ref="A8:T8"/>
    <mergeCell ref="U8:Y8"/>
    <mergeCell ref="Z8:AD8"/>
    <mergeCell ref="AE8:AI8"/>
    <mergeCell ref="AJ8:AN8"/>
    <mergeCell ref="A1:BA1"/>
    <mergeCell ref="A2:BA2"/>
    <mergeCell ref="A3:BA3"/>
    <mergeCell ref="A4:BA4"/>
    <mergeCell ref="A5:BA5"/>
    <mergeCell ref="A6:BA6"/>
    <mergeCell ref="AQ8:AR8"/>
    <mergeCell ref="AS8:AT8"/>
    <mergeCell ref="AU8:AV8"/>
    <mergeCell ref="AO8:AP8"/>
  </mergeCells>
  <printOptions horizontalCentered="1"/>
  <pageMargins left="0.39370078740157483" right="0.39370078740157483" top="0.19685039370078741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34998626667073579"/>
  </sheetPr>
  <dimension ref="A1:BA47"/>
  <sheetViews>
    <sheetView showGridLines="0" topLeftCell="A25" workbookViewId="0" xr3:uid="{78B4E459-6924-5F8B-B7BA-2DD04133E49E}">
      <selection activeCell="BD36" sqref="BD36"/>
    </sheetView>
  </sheetViews>
  <sheetFormatPr defaultRowHeight="12.75"/>
  <cols>
    <col min="1" max="1" width="3" customWidth="1"/>
    <col min="2" max="53" width="1.7109375" customWidth="1"/>
  </cols>
  <sheetData>
    <row r="1" spans="1:53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</row>
    <row r="2" spans="1:53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</row>
    <row r="3" spans="1:53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</row>
    <row r="4" spans="1:53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</row>
    <row r="5" spans="1:53" ht="8.25" customHeight="1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</row>
    <row r="6" spans="1:53" ht="21.75" customHeight="1">
      <c r="A6" s="243" t="s">
        <v>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</row>
    <row r="7" spans="1:53" ht="19.5" thickBot="1">
      <c r="A7" s="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6" t="s">
        <v>100</v>
      </c>
      <c r="AC7" s="2"/>
      <c r="AD7" s="2"/>
      <c r="AE7" s="2"/>
      <c r="AF7" s="2"/>
      <c r="AG7" s="16"/>
      <c r="AH7" s="16"/>
      <c r="AI7" s="16"/>
      <c r="AJ7" s="16"/>
      <c r="AK7" s="16"/>
      <c r="AL7" s="16"/>
      <c r="AM7" s="2"/>
      <c r="AN7" s="2"/>
      <c r="AO7" s="31"/>
      <c r="AP7" s="2"/>
      <c r="AQ7" s="2"/>
      <c r="AR7" s="16"/>
      <c r="AS7" s="2"/>
      <c r="AT7" s="31"/>
      <c r="AU7" s="2"/>
      <c r="AV7" s="2"/>
      <c r="AW7" s="31"/>
      <c r="AX7" s="2"/>
      <c r="AY7" s="2"/>
      <c r="AZ7" s="2"/>
      <c r="BA7" s="2"/>
    </row>
    <row r="8" spans="1:53" ht="14.25" thickTop="1" thickBot="1">
      <c r="A8" s="245" t="s">
        <v>60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7"/>
      <c r="U8" s="521">
        <v>1</v>
      </c>
      <c r="V8" s="522"/>
      <c r="W8" s="522"/>
      <c r="X8" s="522"/>
      <c r="Y8" s="523"/>
      <c r="Z8" s="524">
        <v>2</v>
      </c>
      <c r="AA8" s="522"/>
      <c r="AB8" s="522"/>
      <c r="AC8" s="522"/>
      <c r="AD8" s="523"/>
      <c r="AE8" s="524">
        <v>3</v>
      </c>
      <c r="AF8" s="522"/>
      <c r="AG8" s="522"/>
      <c r="AH8" s="522"/>
      <c r="AI8" s="523"/>
      <c r="AJ8" s="524">
        <v>4</v>
      </c>
      <c r="AK8" s="522"/>
      <c r="AL8" s="522"/>
      <c r="AM8" s="522"/>
      <c r="AN8" s="523"/>
      <c r="AO8" s="248" t="s">
        <v>9</v>
      </c>
      <c r="AP8" s="249"/>
      <c r="AQ8" s="248" t="s">
        <v>10</v>
      </c>
      <c r="AR8" s="249"/>
      <c r="AS8" s="248" t="s">
        <v>11</v>
      </c>
      <c r="AT8" s="249"/>
      <c r="AU8" s="525"/>
      <c r="AV8" s="250"/>
      <c r="AW8" s="76"/>
      <c r="AX8" s="76"/>
      <c r="AY8" s="76"/>
      <c r="AZ8" s="76"/>
      <c r="BA8" s="76"/>
    </row>
    <row r="9" spans="1:53" ht="13.5" thickTop="1">
      <c r="A9" s="33">
        <v>1</v>
      </c>
      <c r="B9" s="251" t="s">
        <v>101</v>
      </c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4"/>
      <c r="U9" s="47"/>
      <c r="V9" s="47"/>
      <c r="W9" s="47"/>
      <c r="X9" s="47"/>
      <c r="Y9" s="47"/>
      <c r="Z9" s="257">
        <v>0</v>
      </c>
      <c r="AA9" s="258"/>
      <c r="AB9" s="180" t="s">
        <v>13</v>
      </c>
      <c r="AC9" s="258">
        <v>2</v>
      </c>
      <c r="AD9" s="259"/>
      <c r="AE9" s="270">
        <v>1</v>
      </c>
      <c r="AF9" s="271"/>
      <c r="AG9" s="105" t="s">
        <v>13</v>
      </c>
      <c r="AH9" s="271">
        <v>1</v>
      </c>
      <c r="AI9" s="375"/>
      <c r="AJ9" s="257">
        <v>3</v>
      </c>
      <c r="AK9" s="258"/>
      <c r="AL9" s="180" t="s">
        <v>13</v>
      </c>
      <c r="AM9" s="258">
        <v>4</v>
      </c>
      <c r="AN9" s="259"/>
      <c r="AO9" s="537">
        <f>SUM(U9+Z9+AE9+AJ9)</f>
        <v>4</v>
      </c>
      <c r="AP9" s="537"/>
      <c r="AQ9" s="537">
        <f>SUM(X9+AC9+AH9+AM9)</f>
        <v>7</v>
      </c>
      <c r="AR9" s="537"/>
      <c r="AS9" s="538">
        <v>1</v>
      </c>
      <c r="AT9" s="539"/>
      <c r="AU9" s="535"/>
      <c r="AV9" s="536"/>
      <c r="AW9" s="75"/>
      <c r="AX9" s="75"/>
      <c r="AY9" s="77"/>
      <c r="AZ9" s="77"/>
      <c r="BA9" s="78"/>
    </row>
    <row r="10" spans="1:53">
      <c r="A10" s="34">
        <v>2</v>
      </c>
      <c r="B10" s="263" t="s">
        <v>102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5"/>
      <c r="U10" s="282">
        <v>2</v>
      </c>
      <c r="V10" s="283"/>
      <c r="W10" s="125" t="s">
        <v>13</v>
      </c>
      <c r="X10" s="283">
        <v>0</v>
      </c>
      <c r="Y10" s="284"/>
      <c r="Z10" s="42"/>
      <c r="AA10" s="43"/>
      <c r="AB10" s="43"/>
      <c r="AC10" s="43"/>
      <c r="AD10" s="43"/>
      <c r="AE10" s="376">
        <v>3</v>
      </c>
      <c r="AF10" s="377"/>
      <c r="AG10" s="96" t="s">
        <v>13</v>
      </c>
      <c r="AH10" s="377">
        <v>3</v>
      </c>
      <c r="AI10" s="378"/>
      <c r="AJ10" s="376">
        <v>3</v>
      </c>
      <c r="AK10" s="377"/>
      <c r="AL10" s="96" t="s">
        <v>13</v>
      </c>
      <c r="AM10" s="377">
        <v>3</v>
      </c>
      <c r="AN10" s="378"/>
      <c r="AO10" s="475">
        <f>SUM(F10+K10+U10+Z10+AE10+AJ10)</f>
        <v>8</v>
      </c>
      <c r="AP10" s="475"/>
      <c r="AQ10" s="475">
        <f>SUM(X10+AC10+AH10+AM10)</f>
        <v>6</v>
      </c>
      <c r="AR10" s="475"/>
      <c r="AS10" s="533">
        <v>5</v>
      </c>
      <c r="AT10" s="534"/>
      <c r="AU10" s="535"/>
      <c r="AV10" s="536"/>
      <c r="AW10" s="222"/>
      <c r="AX10" s="222"/>
      <c r="AY10" s="222"/>
      <c r="AZ10" s="222"/>
      <c r="BA10" s="79"/>
    </row>
    <row r="11" spans="1:53">
      <c r="A11" s="34">
        <v>3</v>
      </c>
      <c r="B11" s="263" t="s">
        <v>14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5"/>
      <c r="U11" s="380">
        <v>1</v>
      </c>
      <c r="V11" s="377"/>
      <c r="W11" s="96" t="s">
        <v>13</v>
      </c>
      <c r="X11" s="377">
        <v>1</v>
      </c>
      <c r="Y11" s="378"/>
      <c r="Z11" s="376">
        <v>3</v>
      </c>
      <c r="AA11" s="377"/>
      <c r="AB11" s="96" t="s">
        <v>13</v>
      </c>
      <c r="AC11" s="377">
        <v>3</v>
      </c>
      <c r="AD11" s="378"/>
      <c r="AE11" s="42"/>
      <c r="AF11" s="43"/>
      <c r="AG11" s="43"/>
      <c r="AH11" s="43"/>
      <c r="AI11" s="43"/>
      <c r="AJ11" s="269">
        <v>0</v>
      </c>
      <c r="AK11" s="267"/>
      <c r="AL11" s="126" t="s">
        <v>13</v>
      </c>
      <c r="AM11" s="267">
        <v>3</v>
      </c>
      <c r="AN11" s="268"/>
      <c r="AO11" s="475">
        <f>SUM(F11+K11+U11+Z11+AE11+AJ11)</f>
        <v>4</v>
      </c>
      <c r="AP11" s="475"/>
      <c r="AQ11" s="475">
        <f>SUM(X11+AC11+AH11+AM11)</f>
        <v>7</v>
      </c>
      <c r="AR11" s="475"/>
      <c r="AS11" s="533">
        <v>2</v>
      </c>
      <c r="AT11" s="534"/>
      <c r="AU11" s="535"/>
      <c r="AV11" s="536"/>
      <c r="AW11" s="222"/>
      <c r="AX11" s="222"/>
      <c r="AY11" s="222"/>
      <c r="AZ11" s="222"/>
      <c r="BA11" s="79"/>
    </row>
    <row r="12" spans="1:53" ht="13.5" thickBot="1">
      <c r="A12" s="53">
        <v>4</v>
      </c>
      <c r="B12" s="305" t="s">
        <v>94</v>
      </c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1"/>
      <c r="U12" s="383">
        <v>4</v>
      </c>
      <c r="V12" s="312"/>
      <c r="W12" s="132" t="s">
        <v>13</v>
      </c>
      <c r="X12" s="312">
        <v>3</v>
      </c>
      <c r="Y12" s="312"/>
      <c r="Z12" s="381">
        <v>3</v>
      </c>
      <c r="AA12" s="309"/>
      <c r="AB12" s="104" t="s">
        <v>13</v>
      </c>
      <c r="AC12" s="309">
        <v>3</v>
      </c>
      <c r="AD12" s="310"/>
      <c r="AE12" s="311">
        <v>3</v>
      </c>
      <c r="AF12" s="312"/>
      <c r="AG12" s="132" t="s">
        <v>13</v>
      </c>
      <c r="AH12" s="312">
        <v>0</v>
      </c>
      <c r="AI12" s="313"/>
      <c r="AJ12" s="42"/>
      <c r="AK12" s="43"/>
      <c r="AL12" s="43"/>
      <c r="AM12" s="43"/>
      <c r="AN12" s="43"/>
      <c r="AO12" s="475">
        <f>SUM(F12+K12+U12+Z12+AE12+AJ12)</f>
        <v>10</v>
      </c>
      <c r="AP12" s="475"/>
      <c r="AQ12" s="475">
        <f>SUM(X12+AC12+AH12+AM12)</f>
        <v>6</v>
      </c>
      <c r="AR12" s="475"/>
      <c r="AS12" s="533">
        <v>7</v>
      </c>
      <c r="AT12" s="534"/>
      <c r="AU12" s="535"/>
      <c r="AV12" s="536"/>
      <c r="AW12" s="75"/>
      <c r="AX12" s="75"/>
      <c r="AY12" s="80"/>
      <c r="AZ12" s="80"/>
      <c r="BA12" s="81"/>
    </row>
    <row r="13" spans="1:53" ht="14.25" thickTop="1" thickBot="1">
      <c r="A13" s="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542" t="s">
        <v>55</v>
      </c>
      <c r="AK13" s="543"/>
      <c r="AL13" s="543"/>
      <c r="AM13" s="543"/>
      <c r="AN13" s="544"/>
      <c r="AO13" s="545">
        <f>SUM(AO9:AO12)</f>
        <v>26</v>
      </c>
      <c r="AP13" s="546"/>
      <c r="AQ13" s="545">
        <f>SUM(AQ9:AQ12)</f>
        <v>26</v>
      </c>
      <c r="AR13" s="546"/>
      <c r="AS13" s="547"/>
      <c r="AT13" s="482"/>
      <c r="AU13" s="82"/>
      <c r="AV13" s="82"/>
      <c r="AW13" s="82"/>
      <c r="AX13" s="82"/>
      <c r="AY13" s="82"/>
      <c r="AZ13" s="82"/>
      <c r="BA13" s="82"/>
    </row>
    <row r="14" spans="1:53" ht="17.25" thickTop="1" thickBo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293" t="s">
        <v>20</v>
      </c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</row>
    <row r="15" spans="1:53" ht="14.25" thickTop="1" thickBot="1">
      <c r="A15" s="245" t="s">
        <v>60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7"/>
      <c r="U15" s="294">
        <v>1</v>
      </c>
      <c r="V15" s="295"/>
      <c r="W15" s="296">
        <v>2</v>
      </c>
      <c r="X15" s="295"/>
      <c r="Y15" s="296">
        <v>3</v>
      </c>
      <c r="Z15" s="295"/>
      <c r="AA15" s="296">
        <v>4</v>
      </c>
      <c r="AB15" s="295"/>
      <c r="AC15" s="296">
        <v>5</v>
      </c>
      <c r="AD15" s="295"/>
      <c r="AE15" s="296">
        <v>6</v>
      </c>
      <c r="AF15" s="295"/>
      <c r="AG15" s="296">
        <v>7</v>
      </c>
      <c r="AH15" s="295"/>
      <c r="AI15" s="296">
        <v>8</v>
      </c>
      <c r="AJ15" s="295"/>
      <c r="AK15" s="296">
        <v>9</v>
      </c>
      <c r="AL15" s="548"/>
      <c r="AM15" s="54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07"/>
    </row>
    <row r="16" spans="1:53" ht="13.5" thickTop="1">
      <c r="A16" s="33">
        <v>1</v>
      </c>
      <c r="B16" s="251" t="s">
        <v>101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4"/>
      <c r="U16" s="575" t="s">
        <v>21</v>
      </c>
      <c r="V16" s="576"/>
      <c r="W16" s="550"/>
      <c r="X16" s="551"/>
      <c r="Y16" s="550"/>
      <c r="Z16" s="551"/>
      <c r="AA16" s="550"/>
      <c r="AB16" s="551"/>
      <c r="AC16" s="550"/>
      <c r="AD16" s="551"/>
      <c r="AE16" s="550"/>
      <c r="AF16" s="551"/>
      <c r="AG16" s="550"/>
      <c r="AH16" s="551"/>
      <c r="AI16" s="550"/>
      <c r="AJ16" s="551"/>
      <c r="AK16" s="550"/>
      <c r="AL16" s="552"/>
      <c r="AM16" s="553"/>
      <c r="AN16" s="320"/>
      <c r="AO16" s="320"/>
      <c r="AP16" s="320"/>
      <c r="AQ16" s="320"/>
      <c r="AR16" s="320"/>
      <c r="AS16" s="320"/>
      <c r="AT16" s="320"/>
      <c r="AU16" s="320"/>
      <c r="AV16" s="320"/>
      <c r="AW16" s="206"/>
      <c r="AX16" s="206"/>
      <c r="AY16" s="320"/>
      <c r="AZ16" s="320"/>
      <c r="BA16" s="206"/>
    </row>
    <row r="17" spans="1:53">
      <c r="A17" s="34">
        <v>2</v>
      </c>
      <c r="B17" s="263" t="s">
        <v>102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5"/>
      <c r="U17" s="325" t="s">
        <v>21</v>
      </c>
      <c r="V17" s="326"/>
      <c r="W17" s="327" t="s">
        <v>21</v>
      </c>
      <c r="X17" s="326"/>
      <c r="Y17" s="327" t="s">
        <v>21</v>
      </c>
      <c r="Z17" s="326"/>
      <c r="AA17" s="327" t="s">
        <v>21</v>
      </c>
      <c r="AB17" s="326"/>
      <c r="AC17" s="327" t="s">
        <v>21</v>
      </c>
      <c r="AD17" s="326"/>
      <c r="AE17" s="324"/>
      <c r="AF17" s="323"/>
      <c r="AG17" s="324"/>
      <c r="AH17" s="323"/>
      <c r="AI17" s="324"/>
      <c r="AJ17" s="323"/>
      <c r="AK17" s="324"/>
      <c r="AL17" s="555"/>
      <c r="AM17" s="553"/>
      <c r="AN17" s="320"/>
      <c r="AO17" s="320"/>
      <c r="AP17" s="320"/>
      <c r="AQ17" s="320"/>
      <c r="AR17" s="320"/>
      <c r="AS17" s="206"/>
      <c r="AT17" s="206"/>
      <c r="AU17" s="206"/>
      <c r="AV17" s="206"/>
      <c r="AW17" s="206"/>
      <c r="AX17" s="206"/>
      <c r="AY17" s="206"/>
      <c r="AZ17" s="206"/>
      <c r="BA17" s="206"/>
    </row>
    <row r="18" spans="1:53">
      <c r="A18" s="34">
        <v>3</v>
      </c>
      <c r="B18" s="263" t="s">
        <v>14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5"/>
      <c r="U18" s="325" t="s">
        <v>21</v>
      </c>
      <c r="V18" s="326"/>
      <c r="W18" s="327" t="s">
        <v>21</v>
      </c>
      <c r="X18" s="326"/>
      <c r="Y18" s="324"/>
      <c r="Z18" s="323"/>
      <c r="AA18" s="324"/>
      <c r="AB18" s="323"/>
      <c r="AC18" s="324"/>
      <c r="AD18" s="323"/>
      <c r="AE18" s="324"/>
      <c r="AF18" s="323"/>
      <c r="AG18" s="324"/>
      <c r="AH18" s="323"/>
      <c r="AI18" s="324"/>
      <c r="AJ18" s="323"/>
      <c r="AK18" s="324"/>
      <c r="AL18" s="328"/>
      <c r="AM18" s="220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</row>
    <row r="19" spans="1:53" ht="13.5" thickBot="1">
      <c r="A19" s="53">
        <v>4</v>
      </c>
      <c r="B19" s="305" t="s">
        <v>94</v>
      </c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1"/>
      <c r="U19" s="330" t="s">
        <v>21</v>
      </c>
      <c r="V19" s="331"/>
      <c r="W19" s="332" t="s">
        <v>21</v>
      </c>
      <c r="X19" s="331"/>
      <c r="Y19" s="332" t="s">
        <v>21</v>
      </c>
      <c r="Z19" s="331"/>
      <c r="AA19" s="332" t="s">
        <v>21</v>
      </c>
      <c r="AB19" s="331"/>
      <c r="AC19" s="332" t="s">
        <v>21</v>
      </c>
      <c r="AD19" s="331"/>
      <c r="AE19" s="332" t="s">
        <v>21</v>
      </c>
      <c r="AF19" s="331"/>
      <c r="AG19" s="332" t="s">
        <v>21</v>
      </c>
      <c r="AH19" s="331"/>
      <c r="AI19" s="333"/>
      <c r="AJ19" s="334"/>
      <c r="AK19" s="333"/>
      <c r="AL19" s="579"/>
      <c r="AM19" s="553"/>
      <c r="AN19" s="320"/>
      <c r="AO19" s="320"/>
      <c r="AP19" s="320"/>
      <c r="AQ19" s="320"/>
      <c r="AR19" s="320"/>
      <c r="AS19" s="320"/>
      <c r="AT19" s="320"/>
      <c r="AU19" s="320"/>
      <c r="AV19" s="320"/>
      <c r="AW19" s="206"/>
      <c r="AX19" s="206"/>
      <c r="AY19" s="320"/>
      <c r="AZ19" s="320"/>
      <c r="BA19" s="206"/>
    </row>
    <row r="20" spans="1:53" ht="14.25" thickTop="1" thickBot="1">
      <c r="A20" s="8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94">
        <v>9</v>
      </c>
      <c r="V20" s="295"/>
      <c r="W20" s="296">
        <v>8</v>
      </c>
      <c r="X20" s="295"/>
      <c r="Y20" s="296">
        <v>7</v>
      </c>
      <c r="Z20" s="295"/>
      <c r="AA20" s="296">
        <v>6</v>
      </c>
      <c r="AB20" s="295"/>
      <c r="AC20" s="296">
        <v>5</v>
      </c>
      <c r="AD20" s="295"/>
      <c r="AE20" s="296">
        <v>4</v>
      </c>
      <c r="AF20" s="295"/>
      <c r="AG20" s="296">
        <v>3</v>
      </c>
      <c r="AH20" s="295"/>
      <c r="AI20" s="296">
        <v>2</v>
      </c>
      <c r="AJ20" s="295"/>
      <c r="AK20" s="296">
        <v>1</v>
      </c>
      <c r="AL20" s="316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2"/>
      <c r="AZ20" s="2"/>
      <c r="BA20" s="2"/>
    </row>
    <row r="21" spans="1:53" ht="13.5" thickTop="1">
      <c r="A21" s="8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55" t="s">
        <v>23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2"/>
      <c r="AZ21" s="2"/>
      <c r="BA21" s="2"/>
    </row>
    <row r="22" spans="1:53" ht="19.5" thickBo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6"/>
      <c r="AC22" s="2"/>
      <c r="AD22" s="2"/>
      <c r="AE22" s="2"/>
      <c r="AF22" s="2"/>
      <c r="AG22" s="16"/>
      <c r="AH22" s="16"/>
      <c r="AI22" s="16"/>
      <c r="AJ22" s="16"/>
      <c r="AK22" s="16"/>
      <c r="AL22" s="16"/>
      <c r="AM22" s="2"/>
      <c r="AN22" s="2"/>
      <c r="AO22" s="31"/>
      <c r="AP22" s="2"/>
      <c r="AQ22" s="2"/>
      <c r="AR22" s="16"/>
      <c r="AS22" s="2"/>
      <c r="AT22" s="31"/>
      <c r="AU22" s="2"/>
      <c r="AV22" s="2"/>
      <c r="AW22" s="31"/>
      <c r="AX22" s="2"/>
      <c r="AY22" s="2"/>
      <c r="AZ22" s="2"/>
      <c r="BA22" s="2"/>
    </row>
    <row r="23" spans="1:53" ht="14.25" thickTop="1" thickBot="1">
      <c r="A23" s="245" t="s">
        <v>61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7"/>
      <c r="U23" s="521">
        <v>1</v>
      </c>
      <c r="V23" s="522"/>
      <c r="W23" s="522"/>
      <c r="X23" s="522"/>
      <c r="Y23" s="523"/>
      <c r="Z23" s="524">
        <v>2</v>
      </c>
      <c r="AA23" s="522"/>
      <c r="AB23" s="522"/>
      <c r="AC23" s="522"/>
      <c r="AD23" s="523"/>
      <c r="AE23" s="524">
        <v>3</v>
      </c>
      <c r="AF23" s="522"/>
      <c r="AG23" s="522"/>
      <c r="AH23" s="522"/>
      <c r="AI23" s="523"/>
      <c r="AJ23" s="524">
        <v>4</v>
      </c>
      <c r="AK23" s="522"/>
      <c r="AL23" s="522"/>
      <c r="AM23" s="522"/>
      <c r="AN23" s="523"/>
      <c r="AO23" s="248" t="s">
        <v>9</v>
      </c>
      <c r="AP23" s="249"/>
      <c r="AQ23" s="248" t="s">
        <v>10</v>
      </c>
      <c r="AR23" s="249"/>
      <c r="AS23" s="248" t="s">
        <v>11</v>
      </c>
      <c r="AT23" s="249"/>
      <c r="AU23" s="525"/>
      <c r="AV23" s="250"/>
      <c r="AW23" s="76"/>
      <c r="AX23" s="76"/>
      <c r="AY23" s="76"/>
      <c r="AZ23" s="76"/>
      <c r="BA23" s="76"/>
    </row>
    <row r="24" spans="1:53" ht="13.5" thickTop="1">
      <c r="A24" s="33">
        <v>1</v>
      </c>
      <c r="B24" s="251" t="s">
        <v>103</v>
      </c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4"/>
      <c r="U24" s="139"/>
      <c r="V24" s="139"/>
      <c r="W24" s="139"/>
      <c r="X24" s="139"/>
      <c r="Y24" s="139"/>
      <c r="Z24" s="257">
        <v>1</v>
      </c>
      <c r="AA24" s="258"/>
      <c r="AB24" s="180" t="s">
        <v>13</v>
      </c>
      <c r="AC24" s="258">
        <v>2</v>
      </c>
      <c r="AD24" s="259"/>
      <c r="AE24" s="257">
        <v>2</v>
      </c>
      <c r="AF24" s="258"/>
      <c r="AG24" s="180" t="s">
        <v>13</v>
      </c>
      <c r="AH24" s="258">
        <v>4</v>
      </c>
      <c r="AI24" s="259"/>
      <c r="AJ24" s="254">
        <v>3</v>
      </c>
      <c r="AK24" s="255"/>
      <c r="AL24" s="151" t="s">
        <v>13</v>
      </c>
      <c r="AM24" s="255">
        <v>2</v>
      </c>
      <c r="AN24" s="256"/>
      <c r="AO24" s="537">
        <f>SUM(U24+Z24+AE24+AJ24)</f>
        <v>6</v>
      </c>
      <c r="AP24" s="537"/>
      <c r="AQ24" s="537">
        <f>SUM(X24+AC24+AH24+AM24)</f>
        <v>8</v>
      </c>
      <c r="AR24" s="537"/>
      <c r="AS24" s="538">
        <v>3</v>
      </c>
      <c r="AT24" s="539"/>
      <c r="AU24" s="535"/>
      <c r="AV24" s="536"/>
      <c r="AW24" s="75"/>
      <c r="AX24" s="75"/>
      <c r="AY24" s="77"/>
      <c r="AZ24" s="77"/>
      <c r="BA24" s="78"/>
    </row>
    <row r="25" spans="1:53">
      <c r="A25" s="34">
        <v>2</v>
      </c>
      <c r="B25" s="263" t="s">
        <v>104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5"/>
      <c r="U25" s="282">
        <v>2</v>
      </c>
      <c r="V25" s="283"/>
      <c r="W25" s="125" t="s">
        <v>13</v>
      </c>
      <c r="X25" s="283">
        <v>1</v>
      </c>
      <c r="Y25" s="284"/>
      <c r="Z25" s="42"/>
      <c r="AA25" s="43"/>
      <c r="AB25" s="43"/>
      <c r="AC25" s="43"/>
      <c r="AD25" s="43"/>
      <c r="AE25" s="285">
        <v>4</v>
      </c>
      <c r="AF25" s="283"/>
      <c r="AG25" s="125" t="s">
        <v>13</v>
      </c>
      <c r="AH25" s="283">
        <v>3</v>
      </c>
      <c r="AI25" s="284"/>
      <c r="AJ25" s="285">
        <v>4</v>
      </c>
      <c r="AK25" s="283"/>
      <c r="AL25" s="125" t="s">
        <v>13</v>
      </c>
      <c r="AM25" s="283">
        <v>2</v>
      </c>
      <c r="AN25" s="284"/>
      <c r="AO25" s="475">
        <f>SUM(F25+K25+U25+Z25+AE25+AJ25)</f>
        <v>10</v>
      </c>
      <c r="AP25" s="475"/>
      <c r="AQ25" s="475">
        <f>SUM(X25+AC25+AH25+AM25)</f>
        <v>6</v>
      </c>
      <c r="AR25" s="475"/>
      <c r="AS25" s="533">
        <v>9</v>
      </c>
      <c r="AT25" s="534"/>
      <c r="AU25" s="535"/>
      <c r="AV25" s="536"/>
      <c r="AW25" s="222"/>
      <c r="AX25" s="222"/>
      <c r="AY25" s="222"/>
      <c r="AZ25" s="222"/>
      <c r="BA25" s="79"/>
    </row>
    <row r="26" spans="1:53">
      <c r="A26" s="34">
        <v>3</v>
      </c>
      <c r="B26" s="263" t="s">
        <v>62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5"/>
      <c r="U26" s="282">
        <v>4</v>
      </c>
      <c r="V26" s="283"/>
      <c r="W26" s="125" t="s">
        <v>13</v>
      </c>
      <c r="X26" s="283">
        <v>2</v>
      </c>
      <c r="Y26" s="284"/>
      <c r="Z26" s="269">
        <v>3</v>
      </c>
      <c r="AA26" s="267"/>
      <c r="AB26" s="126" t="s">
        <v>13</v>
      </c>
      <c r="AC26" s="267">
        <v>4</v>
      </c>
      <c r="AD26" s="268"/>
      <c r="AE26" s="42"/>
      <c r="AF26" s="43"/>
      <c r="AG26" s="43"/>
      <c r="AH26" s="43"/>
      <c r="AI26" s="43"/>
      <c r="AJ26" s="285">
        <v>2</v>
      </c>
      <c r="AK26" s="283"/>
      <c r="AL26" s="125" t="s">
        <v>13</v>
      </c>
      <c r="AM26" s="283">
        <v>0</v>
      </c>
      <c r="AN26" s="284"/>
      <c r="AO26" s="475">
        <f>SUM(F26+K26+U26+Z26+AE26+AJ26)</f>
        <v>9</v>
      </c>
      <c r="AP26" s="475"/>
      <c r="AQ26" s="475">
        <f>SUM(X26+AC26+AH26+AM26)</f>
        <v>6</v>
      </c>
      <c r="AR26" s="475"/>
      <c r="AS26" s="533">
        <v>6</v>
      </c>
      <c r="AT26" s="534"/>
      <c r="AU26" s="535"/>
      <c r="AV26" s="536"/>
      <c r="AW26" s="222"/>
      <c r="AX26" s="222"/>
      <c r="AY26" s="222"/>
      <c r="AZ26" s="222"/>
      <c r="BA26" s="79"/>
    </row>
    <row r="27" spans="1:53" ht="13.5" thickBot="1">
      <c r="A27" s="53">
        <v>4</v>
      </c>
      <c r="B27" s="305" t="s">
        <v>15</v>
      </c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  <c r="S27" s="540"/>
      <c r="T27" s="541"/>
      <c r="U27" s="583">
        <v>2</v>
      </c>
      <c r="V27" s="289"/>
      <c r="W27" s="177" t="s">
        <v>13</v>
      </c>
      <c r="X27" s="289">
        <v>3</v>
      </c>
      <c r="Y27" s="289"/>
      <c r="Z27" s="288">
        <v>2</v>
      </c>
      <c r="AA27" s="289"/>
      <c r="AB27" s="177" t="s">
        <v>13</v>
      </c>
      <c r="AC27" s="289">
        <v>4</v>
      </c>
      <c r="AD27" s="290"/>
      <c r="AE27" s="288">
        <v>0</v>
      </c>
      <c r="AF27" s="289"/>
      <c r="AG27" s="177" t="s">
        <v>13</v>
      </c>
      <c r="AH27" s="289">
        <v>2</v>
      </c>
      <c r="AI27" s="290"/>
      <c r="AJ27" s="42"/>
      <c r="AK27" s="43"/>
      <c r="AL27" s="43"/>
      <c r="AM27" s="43"/>
      <c r="AN27" s="43"/>
      <c r="AO27" s="475">
        <f>SUM(F27+K27+U27+Z27+AE27+AJ27)</f>
        <v>4</v>
      </c>
      <c r="AP27" s="475"/>
      <c r="AQ27" s="475">
        <f>SUM(X27+AC27+AH27+AM27)</f>
        <v>9</v>
      </c>
      <c r="AR27" s="475"/>
      <c r="AS27" s="533">
        <v>0</v>
      </c>
      <c r="AT27" s="534"/>
      <c r="AU27" s="535"/>
      <c r="AV27" s="536"/>
      <c r="AW27" s="75"/>
      <c r="AX27" s="75"/>
      <c r="AY27" s="80"/>
      <c r="AZ27" s="80"/>
      <c r="BA27" s="81"/>
    </row>
    <row r="28" spans="1:53" ht="14.25" thickTop="1" thickBot="1">
      <c r="A28" s="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542" t="s">
        <v>55</v>
      </c>
      <c r="AK28" s="543"/>
      <c r="AL28" s="543"/>
      <c r="AM28" s="543"/>
      <c r="AN28" s="544"/>
      <c r="AO28" s="545">
        <f>SUM(AO24:AO27)</f>
        <v>29</v>
      </c>
      <c r="AP28" s="546"/>
      <c r="AQ28" s="545">
        <f>SUM(AQ24:AQ27)</f>
        <v>29</v>
      </c>
      <c r="AR28" s="546"/>
      <c r="AS28" s="547"/>
      <c r="AT28" s="482"/>
      <c r="AU28" s="82"/>
      <c r="AV28" s="82"/>
      <c r="AW28" s="82"/>
      <c r="AX28" s="82"/>
      <c r="AY28" s="82"/>
      <c r="AZ28" s="82"/>
      <c r="BA28" s="82"/>
    </row>
    <row r="29" spans="1:53" ht="17.25" thickTop="1" thickBo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293" t="s">
        <v>20</v>
      </c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</row>
    <row r="30" spans="1:53" ht="14.25" thickTop="1" thickBot="1">
      <c r="A30" s="245" t="s">
        <v>61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7"/>
      <c r="U30" s="294">
        <v>1</v>
      </c>
      <c r="V30" s="295"/>
      <c r="W30" s="296">
        <v>2</v>
      </c>
      <c r="X30" s="295"/>
      <c r="Y30" s="296">
        <v>3</v>
      </c>
      <c r="Z30" s="295"/>
      <c r="AA30" s="296">
        <v>4</v>
      </c>
      <c r="AB30" s="295"/>
      <c r="AC30" s="296">
        <v>5</v>
      </c>
      <c r="AD30" s="295"/>
      <c r="AE30" s="296">
        <v>6</v>
      </c>
      <c r="AF30" s="295"/>
      <c r="AG30" s="296">
        <v>7</v>
      </c>
      <c r="AH30" s="295"/>
      <c r="AI30" s="296">
        <v>8</v>
      </c>
      <c r="AJ30" s="295"/>
      <c r="AK30" s="296">
        <v>9</v>
      </c>
      <c r="AL30" s="548"/>
      <c r="AM30" s="54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07"/>
    </row>
    <row r="31" spans="1:53" ht="13.5" thickTop="1">
      <c r="A31" s="33">
        <v>1</v>
      </c>
      <c r="B31" s="251" t="s">
        <v>103</v>
      </c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4"/>
      <c r="U31" s="575" t="s">
        <v>21</v>
      </c>
      <c r="V31" s="576"/>
      <c r="W31" s="577" t="s">
        <v>21</v>
      </c>
      <c r="X31" s="576"/>
      <c r="Y31" s="577" t="s">
        <v>21</v>
      </c>
      <c r="Z31" s="576"/>
      <c r="AA31" s="550"/>
      <c r="AB31" s="551"/>
      <c r="AC31" s="550"/>
      <c r="AD31" s="551"/>
      <c r="AE31" s="550"/>
      <c r="AF31" s="551"/>
      <c r="AG31" s="550"/>
      <c r="AH31" s="551"/>
      <c r="AI31" s="550"/>
      <c r="AJ31" s="551"/>
      <c r="AK31" s="550"/>
      <c r="AL31" s="552"/>
      <c r="AM31" s="553"/>
      <c r="AN31" s="320"/>
      <c r="AO31" s="320"/>
      <c r="AP31" s="320"/>
      <c r="AQ31" s="320"/>
      <c r="AR31" s="320"/>
      <c r="AS31" s="320"/>
      <c r="AT31" s="320"/>
      <c r="AU31" s="320"/>
      <c r="AV31" s="320"/>
      <c r="AW31" s="206"/>
      <c r="AX31" s="206"/>
      <c r="AY31" s="320"/>
      <c r="AZ31" s="320"/>
      <c r="BA31" s="206"/>
    </row>
    <row r="32" spans="1:53">
      <c r="A32" s="34">
        <v>2</v>
      </c>
      <c r="B32" s="263" t="s">
        <v>104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5"/>
      <c r="U32" s="325" t="s">
        <v>21</v>
      </c>
      <c r="V32" s="326"/>
      <c r="W32" s="327" t="s">
        <v>21</v>
      </c>
      <c r="X32" s="326"/>
      <c r="Y32" s="327" t="s">
        <v>21</v>
      </c>
      <c r="Z32" s="326"/>
      <c r="AA32" s="327" t="s">
        <v>21</v>
      </c>
      <c r="AB32" s="326"/>
      <c r="AC32" s="327" t="s">
        <v>21</v>
      </c>
      <c r="AD32" s="326"/>
      <c r="AE32" s="327" t="s">
        <v>21</v>
      </c>
      <c r="AF32" s="326"/>
      <c r="AG32" s="327" t="s">
        <v>21</v>
      </c>
      <c r="AH32" s="326"/>
      <c r="AI32" s="327" t="s">
        <v>21</v>
      </c>
      <c r="AJ32" s="326"/>
      <c r="AK32" s="327" t="s">
        <v>21</v>
      </c>
      <c r="AL32" s="591"/>
      <c r="AM32" s="553"/>
      <c r="AN32" s="320"/>
      <c r="AO32" s="320"/>
      <c r="AP32" s="320"/>
      <c r="AQ32" s="320"/>
      <c r="AR32" s="320"/>
      <c r="AS32" s="206"/>
      <c r="AT32" s="206"/>
      <c r="AU32" s="206"/>
      <c r="AV32" s="206"/>
      <c r="AW32" s="206"/>
      <c r="AX32" s="206"/>
      <c r="AY32" s="206"/>
      <c r="AZ32" s="206"/>
      <c r="BA32" s="206"/>
    </row>
    <row r="33" spans="1:53">
      <c r="A33" s="34">
        <v>3</v>
      </c>
      <c r="B33" s="263" t="s">
        <v>62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5"/>
      <c r="U33" s="325" t="s">
        <v>21</v>
      </c>
      <c r="V33" s="326"/>
      <c r="W33" s="327" t="s">
        <v>21</v>
      </c>
      <c r="X33" s="326"/>
      <c r="Y33" s="327" t="s">
        <v>21</v>
      </c>
      <c r="Z33" s="326"/>
      <c r="AA33" s="327" t="s">
        <v>21</v>
      </c>
      <c r="AB33" s="326"/>
      <c r="AC33" s="327" t="s">
        <v>21</v>
      </c>
      <c r="AD33" s="326"/>
      <c r="AE33" s="327" t="s">
        <v>21</v>
      </c>
      <c r="AF33" s="326"/>
      <c r="AG33" s="324"/>
      <c r="AH33" s="323"/>
      <c r="AI33" s="324"/>
      <c r="AJ33" s="323"/>
      <c r="AK33" s="324"/>
      <c r="AL33" s="328"/>
      <c r="AM33" s="220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</row>
    <row r="34" spans="1:53" ht="13.5" thickBot="1">
      <c r="A34" s="53">
        <v>4</v>
      </c>
      <c r="B34" s="305" t="s">
        <v>15</v>
      </c>
      <c r="C34" s="540"/>
      <c r="D34" s="540"/>
      <c r="E34" s="540"/>
      <c r="F34" s="540"/>
      <c r="G34" s="540"/>
      <c r="H34" s="540"/>
      <c r="I34" s="540"/>
      <c r="J34" s="540"/>
      <c r="K34" s="540"/>
      <c r="L34" s="540"/>
      <c r="M34" s="540"/>
      <c r="N34" s="540"/>
      <c r="O34" s="540"/>
      <c r="P34" s="540"/>
      <c r="Q34" s="540"/>
      <c r="R34" s="540"/>
      <c r="S34" s="540"/>
      <c r="T34" s="541"/>
      <c r="U34" s="590"/>
      <c r="V34" s="334"/>
      <c r="W34" s="333"/>
      <c r="X34" s="334"/>
      <c r="Y34" s="333"/>
      <c r="Z34" s="334"/>
      <c r="AA34" s="333"/>
      <c r="AB34" s="334"/>
      <c r="AC34" s="333"/>
      <c r="AD34" s="334"/>
      <c r="AE34" s="333"/>
      <c r="AF34" s="334"/>
      <c r="AG34" s="333"/>
      <c r="AH34" s="334"/>
      <c r="AI34" s="333"/>
      <c r="AJ34" s="334"/>
      <c r="AK34" s="333"/>
      <c r="AL34" s="579"/>
      <c r="AM34" s="553"/>
      <c r="AN34" s="320"/>
      <c r="AO34" s="320"/>
      <c r="AP34" s="320"/>
      <c r="AQ34" s="320"/>
      <c r="AR34" s="320"/>
      <c r="AS34" s="320"/>
      <c r="AT34" s="320"/>
      <c r="AU34" s="320"/>
      <c r="AV34" s="320"/>
      <c r="AW34" s="206"/>
      <c r="AX34" s="206"/>
      <c r="AY34" s="320"/>
      <c r="AZ34" s="320"/>
      <c r="BA34" s="206"/>
    </row>
    <row r="35" spans="1:53" ht="14.25" thickTop="1" thickBot="1">
      <c r="A35" s="8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294">
        <v>9</v>
      </c>
      <c r="V35" s="295"/>
      <c r="W35" s="296">
        <v>8</v>
      </c>
      <c r="X35" s="295"/>
      <c r="Y35" s="296">
        <v>7</v>
      </c>
      <c r="Z35" s="295"/>
      <c r="AA35" s="296">
        <v>6</v>
      </c>
      <c r="AB35" s="295"/>
      <c r="AC35" s="296">
        <v>5</v>
      </c>
      <c r="AD35" s="295"/>
      <c r="AE35" s="296">
        <v>4</v>
      </c>
      <c r="AF35" s="295"/>
      <c r="AG35" s="296">
        <v>3</v>
      </c>
      <c r="AH35" s="295"/>
      <c r="AI35" s="296">
        <v>2</v>
      </c>
      <c r="AJ35" s="295"/>
      <c r="AK35" s="296">
        <v>1</v>
      </c>
      <c r="AL35" s="316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2"/>
      <c r="AZ35" s="2"/>
      <c r="BA35" s="2"/>
    </row>
    <row r="36" spans="1:53" ht="13.5" thickTop="1">
      <c r="A36" s="8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55" t="s">
        <v>23</v>
      </c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2"/>
      <c r="AZ36" s="2"/>
      <c r="BA36" s="2"/>
    </row>
    <row r="37" spans="1:53" s="2" customFormat="1">
      <c r="A37" s="9"/>
      <c r="AI37" s="226"/>
      <c r="AJ37" s="226"/>
      <c r="AK37" s="74"/>
      <c r="AL37" s="226"/>
      <c r="AM37" s="226"/>
      <c r="AN37" s="226"/>
      <c r="AO37" s="226"/>
      <c r="AP37" s="226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</row>
    <row r="38" spans="1:53" ht="18.75">
      <c r="A38" s="15" t="s">
        <v>24</v>
      </c>
      <c r="AG38" s="16"/>
      <c r="AL38" s="16"/>
      <c r="AN38" s="3"/>
    </row>
    <row r="39" spans="1:53" ht="16.5">
      <c r="A39" s="17" t="s">
        <v>98</v>
      </c>
    </row>
    <row r="40" spans="1:53" ht="13.5" thickBot="1">
      <c r="AE40" s="171" t="s">
        <v>26</v>
      </c>
      <c r="AF40" s="171"/>
      <c r="AW40" s="35"/>
      <c r="AX40" s="35"/>
      <c r="AY40" s="35"/>
      <c r="AZ40" s="35"/>
      <c r="BA40" s="35"/>
    </row>
    <row r="41" spans="1:53" s="2" customFormat="1" ht="20.25" thickTop="1" thickBot="1">
      <c r="A41" s="15" t="s">
        <v>27</v>
      </c>
      <c r="AR41" s="245" t="s">
        <v>28</v>
      </c>
      <c r="AS41" s="246"/>
      <c r="AT41" s="246"/>
      <c r="AU41" s="246"/>
      <c r="AV41" s="247"/>
      <c r="AW41" s="245" t="s">
        <v>84</v>
      </c>
      <c r="AX41" s="246"/>
      <c r="AY41" s="246"/>
      <c r="AZ41" s="246"/>
      <c r="BA41" s="247"/>
    </row>
    <row r="42" spans="1:53" s="2" customFormat="1" ht="13.5" thickTop="1">
      <c r="A42" s="336" t="s">
        <v>30</v>
      </c>
      <c r="B42" s="337"/>
      <c r="C42" s="338"/>
      <c r="D42" s="481" t="s">
        <v>70</v>
      </c>
      <c r="E42" s="482"/>
      <c r="F42" s="482"/>
      <c r="G42" s="482"/>
      <c r="H42" s="483"/>
      <c r="I42" s="342" t="s">
        <v>99</v>
      </c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5"/>
      <c r="X42" s="18" t="s">
        <v>13</v>
      </c>
      <c r="Y42" s="481" t="s">
        <v>81</v>
      </c>
      <c r="Z42" s="482"/>
      <c r="AA42" s="482"/>
      <c r="AB42" s="482"/>
      <c r="AC42" s="483"/>
      <c r="AD42" s="342" t="s">
        <v>105</v>
      </c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8"/>
      <c r="AR42" s="346"/>
      <c r="AS42" s="347"/>
      <c r="AT42" s="19" t="s">
        <v>13</v>
      </c>
      <c r="AU42" s="347"/>
      <c r="AV42" s="348"/>
      <c r="AW42" s="346"/>
      <c r="AX42" s="347"/>
      <c r="AY42" s="19" t="s">
        <v>13</v>
      </c>
      <c r="AZ42" s="347"/>
      <c r="BA42" s="348"/>
    </row>
    <row r="43" spans="1:53" s="2" customFormat="1" ht="13.5" thickBot="1">
      <c r="A43" s="349" t="s">
        <v>35</v>
      </c>
      <c r="B43" s="350"/>
      <c r="C43" s="351"/>
      <c r="D43" s="504" t="s">
        <v>74</v>
      </c>
      <c r="E43" s="353"/>
      <c r="F43" s="353"/>
      <c r="G43" s="353"/>
      <c r="H43" s="354"/>
      <c r="I43" s="355" t="s">
        <v>106</v>
      </c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7"/>
      <c r="X43" s="136" t="s">
        <v>13</v>
      </c>
      <c r="Y43" s="504" t="s">
        <v>78</v>
      </c>
      <c r="Z43" s="353"/>
      <c r="AA43" s="353"/>
      <c r="AB43" s="353"/>
      <c r="AC43" s="354"/>
      <c r="AD43" s="355" t="s">
        <v>102</v>
      </c>
      <c r="AE43" s="514"/>
      <c r="AF43" s="514"/>
      <c r="AG43" s="514"/>
      <c r="AH43" s="514"/>
      <c r="AI43" s="514"/>
      <c r="AJ43" s="514"/>
      <c r="AK43" s="514"/>
      <c r="AL43" s="514"/>
      <c r="AM43" s="514"/>
      <c r="AN43" s="514"/>
      <c r="AO43" s="514"/>
      <c r="AP43" s="514"/>
      <c r="AQ43" s="515"/>
      <c r="AR43" s="359">
        <v>2</v>
      </c>
      <c r="AS43" s="360"/>
      <c r="AT43" s="22" t="s">
        <v>13</v>
      </c>
      <c r="AU43" s="360">
        <v>3</v>
      </c>
      <c r="AV43" s="361"/>
      <c r="AW43" s="359"/>
      <c r="AX43" s="360"/>
      <c r="AY43" s="22" t="s">
        <v>13</v>
      </c>
      <c r="AZ43" s="360"/>
      <c r="BA43" s="361"/>
    </row>
    <row r="44" spans="1:53" s="2" customFormat="1" ht="14.25" thickTop="1" thickBot="1">
      <c r="AJ44" s="36"/>
      <c r="AK44" s="36"/>
      <c r="AL44" s="36"/>
      <c r="AM44" s="36"/>
      <c r="AN44" s="36"/>
      <c r="AO44" s="36"/>
      <c r="AP44" s="36"/>
      <c r="AQ44" s="36"/>
      <c r="AR44" s="37"/>
      <c r="AS44" s="36"/>
      <c r="AT44" s="52"/>
      <c r="AU44" s="37"/>
      <c r="AV44" s="36"/>
      <c r="AW44" s="37"/>
      <c r="AX44" s="36"/>
      <c r="AY44" s="52"/>
      <c r="AZ44" s="37"/>
      <c r="BA44" s="36"/>
    </row>
    <row r="45" spans="1:53" s="2" customFormat="1" ht="20.25" thickTop="1" thickBot="1">
      <c r="A45" s="15" t="s">
        <v>40</v>
      </c>
      <c r="AR45" s="245" t="s">
        <v>28</v>
      </c>
      <c r="AS45" s="246"/>
      <c r="AT45" s="246"/>
      <c r="AU45" s="246"/>
      <c r="AV45" s="247"/>
      <c r="AW45" s="245" t="s">
        <v>84</v>
      </c>
      <c r="AX45" s="246"/>
      <c r="AY45" s="246"/>
      <c r="AZ45" s="246"/>
      <c r="BA45" s="247"/>
    </row>
    <row r="46" spans="1:53" ht="14.25" thickTop="1" thickBot="1">
      <c r="A46" s="365" t="s">
        <v>41</v>
      </c>
      <c r="B46" s="522"/>
      <c r="C46" s="523"/>
      <c r="D46" s="368" t="s">
        <v>42</v>
      </c>
      <c r="E46" s="526"/>
      <c r="F46" s="526"/>
      <c r="G46" s="526"/>
      <c r="H46" s="527"/>
      <c r="I46" s="371" t="s">
        <v>102</v>
      </c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9"/>
      <c r="X46" s="24" t="s">
        <v>13</v>
      </c>
      <c r="Y46" s="368" t="s">
        <v>43</v>
      </c>
      <c r="Z46" s="526"/>
      <c r="AA46" s="526"/>
      <c r="AB46" s="526"/>
      <c r="AC46" s="527"/>
      <c r="AD46" s="371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30"/>
      <c r="AR46" s="362"/>
      <c r="AS46" s="363"/>
      <c r="AT46" s="25" t="s">
        <v>13</v>
      </c>
      <c r="AU46" s="363"/>
      <c r="AV46" s="364"/>
      <c r="AW46" s="531"/>
      <c r="AX46" s="519"/>
      <c r="AY46" s="22" t="s">
        <v>13</v>
      </c>
      <c r="AZ46" s="519"/>
      <c r="BA46" s="520"/>
    </row>
    <row r="47" spans="1:53" ht="13.5" thickTop="1"/>
  </sheetData>
  <sortState ref="B24:T27">
    <sortCondition ref="B24"/>
  </sortState>
  <mergeCells count="315">
    <mergeCell ref="AZ46:BA46"/>
    <mergeCell ref="U33:V33"/>
    <mergeCell ref="W33:X33"/>
    <mergeCell ref="Y33:Z33"/>
    <mergeCell ref="AA33:AB33"/>
    <mergeCell ref="AC33:AD33"/>
    <mergeCell ref="AE33:AF33"/>
    <mergeCell ref="AG33:AH33"/>
    <mergeCell ref="AW43:AX43"/>
    <mergeCell ref="AZ43:BA43"/>
    <mergeCell ref="AR45:AV45"/>
    <mergeCell ref="AW45:BA45"/>
    <mergeCell ref="AI35:AJ35"/>
    <mergeCell ref="AK35:AL35"/>
    <mergeCell ref="AR41:AV41"/>
    <mergeCell ref="AW41:BA41"/>
    <mergeCell ref="AS34:AT34"/>
    <mergeCell ref="AU34:AV34"/>
    <mergeCell ref="AY34:AZ34"/>
    <mergeCell ref="U35:V35"/>
    <mergeCell ref="W35:X35"/>
    <mergeCell ref="Y35:Z35"/>
    <mergeCell ref="AA35:AB35"/>
    <mergeCell ref="AC35:AD35"/>
    <mergeCell ref="A46:C46"/>
    <mergeCell ref="D46:H46"/>
    <mergeCell ref="I46:W46"/>
    <mergeCell ref="Y46:AC46"/>
    <mergeCell ref="AD46:AQ46"/>
    <mergeCell ref="AR46:AS46"/>
    <mergeCell ref="AU42:AV42"/>
    <mergeCell ref="AW42:AX42"/>
    <mergeCell ref="AZ42:BA42"/>
    <mergeCell ref="A43:C43"/>
    <mergeCell ref="D43:H43"/>
    <mergeCell ref="I43:W43"/>
    <mergeCell ref="Y43:AC43"/>
    <mergeCell ref="AD43:AQ43"/>
    <mergeCell ref="AR43:AS43"/>
    <mergeCell ref="AU43:AV43"/>
    <mergeCell ref="A42:C42"/>
    <mergeCell ref="D42:H42"/>
    <mergeCell ref="I42:W42"/>
    <mergeCell ref="Y42:AC42"/>
    <mergeCell ref="AD42:AQ42"/>
    <mergeCell ref="AR42:AS42"/>
    <mergeCell ref="AU46:AV46"/>
    <mergeCell ref="AW46:AX46"/>
    <mergeCell ref="AE35:AF35"/>
    <mergeCell ref="AG35:AH35"/>
    <mergeCell ref="AG34:AH34"/>
    <mergeCell ref="AI34:AJ34"/>
    <mergeCell ref="AK34:AL34"/>
    <mergeCell ref="AM34:AN34"/>
    <mergeCell ref="AO34:AP34"/>
    <mergeCell ref="AQ34:AR34"/>
    <mergeCell ref="AQ32:AR32"/>
    <mergeCell ref="AG32:AH32"/>
    <mergeCell ref="AI32:AJ32"/>
    <mergeCell ref="AK32:AL32"/>
    <mergeCell ref="AM32:AN32"/>
    <mergeCell ref="AO32:AP32"/>
    <mergeCell ref="AI33:AJ33"/>
    <mergeCell ref="AK33:AL33"/>
    <mergeCell ref="B33:T33"/>
    <mergeCell ref="B34:T34"/>
    <mergeCell ref="U34:V34"/>
    <mergeCell ref="W34:X34"/>
    <mergeCell ref="Y34:Z34"/>
    <mergeCell ref="AA34:AB34"/>
    <mergeCell ref="AC34:AD34"/>
    <mergeCell ref="AE34:AF34"/>
    <mergeCell ref="AE32:AF32"/>
    <mergeCell ref="B32:T32"/>
    <mergeCell ref="U32:V32"/>
    <mergeCell ref="W32:X32"/>
    <mergeCell ref="Y32:Z32"/>
    <mergeCell ref="AA32:AB32"/>
    <mergeCell ref="AC32:AD32"/>
    <mergeCell ref="AW30:AX30"/>
    <mergeCell ref="AY30:AZ30"/>
    <mergeCell ref="B31:T31"/>
    <mergeCell ref="U31:V31"/>
    <mergeCell ref="W31:X31"/>
    <mergeCell ref="Y31:Z31"/>
    <mergeCell ref="AA31:AB31"/>
    <mergeCell ref="AC31:AD31"/>
    <mergeCell ref="AG30:AH30"/>
    <mergeCell ref="AI30:AJ30"/>
    <mergeCell ref="AK30:AL30"/>
    <mergeCell ref="AM30:AN30"/>
    <mergeCell ref="AO30:AP30"/>
    <mergeCell ref="AQ30:AR30"/>
    <mergeCell ref="AQ31:AR31"/>
    <mergeCell ref="AS31:AT31"/>
    <mergeCell ref="AU31:AV31"/>
    <mergeCell ref="AY31:AZ31"/>
    <mergeCell ref="AK31:AL31"/>
    <mergeCell ref="AM31:AN31"/>
    <mergeCell ref="AO31:AP31"/>
    <mergeCell ref="AE31:AF31"/>
    <mergeCell ref="AG31:AH31"/>
    <mergeCell ref="AI31:AJ31"/>
    <mergeCell ref="B27:T27"/>
    <mergeCell ref="U27:V27"/>
    <mergeCell ref="X27:Y27"/>
    <mergeCell ref="Z27:AA27"/>
    <mergeCell ref="AC27:AD27"/>
    <mergeCell ref="AE27:AF27"/>
    <mergeCell ref="U29:AF29"/>
    <mergeCell ref="A30:T30"/>
    <mergeCell ref="U30:V30"/>
    <mergeCell ref="W30:X30"/>
    <mergeCell ref="Y30:Z30"/>
    <mergeCell ref="AA30:AB30"/>
    <mergeCell ref="AC30:AD30"/>
    <mergeCell ref="AE30:AF30"/>
    <mergeCell ref="AH27:AI27"/>
    <mergeCell ref="AS25:AT25"/>
    <mergeCell ref="AU25:AV25"/>
    <mergeCell ref="AO27:AP27"/>
    <mergeCell ref="AQ27:AR27"/>
    <mergeCell ref="AS27:AT27"/>
    <mergeCell ref="AU27:AV27"/>
    <mergeCell ref="AJ28:AN28"/>
    <mergeCell ref="AO28:AP28"/>
    <mergeCell ref="AQ28:AR28"/>
    <mergeCell ref="AS28:AT28"/>
    <mergeCell ref="AO25:AP25"/>
    <mergeCell ref="AQ25:AR25"/>
    <mergeCell ref="AS30:AT30"/>
    <mergeCell ref="AU30:AV30"/>
    <mergeCell ref="B26:T26"/>
    <mergeCell ref="U26:V26"/>
    <mergeCell ref="X26:Y26"/>
    <mergeCell ref="Z26:AA26"/>
    <mergeCell ref="AC26:AD26"/>
    <mergeCell ref="AO24:AP24"/>
    <mergeCell ref="AQ24:AR24"/>
    <mergeCell ref="AS24:AT24"/>
    <mergeCell ref="AU24:AV24"/>
    <mergeCell ref="B25:T25"/>
    <mergeCell ref="U25:V25"/>
    <mergeCell ref="X25:Y25"/>
    <mergeCell ref="AE25:AF25"/>
    <mergeCell ref="AH25:AI25"/>
    <mergeCell ref="AJ25:AK25"/>
    <mergeCell ref="AJ26:AK26"/>
    <mergeCell ref="AM26:AN26"/>
    <mergeCell ref="AO26:AP26"/>
    <mergeCell ref="AQ26:AR26"/>
    <mergeCell ref="AS26:AT26"/>
    <mergeCell ref="AU26:AV26"/>
    <mergeCell ref="AM25:AN25"/>
    <mergeCell ref="AQ23:AR23"/>
    <mergeCell ref="AS23:AT23"/>
    <mergeCell ref="AU23:AV23"/>
    <mergeCell ref="B24:T24"/>
    <mergeCell ref="Z24:AA24"/>
    <mergeCell ref="AC24:AD24"/>
    <mergeCell ref="AE24:AF24"/>
    <mergeCell ref="AH24:AI24"/>
    <mergeCell ref="AJ24:AK24"/>
    <mergeCell ref="AM24:AN24"/>
    <mergeCell ref="A23:T23"/>
    <mergeCell ref="U23:Y23"/>
    <mergeCell ref="Z23:AD23"/>
    <mergeCell ref="AE23:AI23"/>
    <mergeCell ref="AJ23:AN23"/>
    <mergeCell ref="AO23:AP23"/>
    <mergeCell ref="AY19:AZ19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K19:AL19"/>
    <mergeCell ref="AM19:AN19"/>
    <mergeCell ref="AO19:AP19"/>
    <mergeCell ref="AQ19:AR19"/>
    <mergeCell ref="AS19:AT19"/>
    <mergeCell ref="AU19:AV19"/>
    <mergeCell ref="B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Q17:AR17"/>
    <mergeCell ref="B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E17:AF17"/>
    <mergeCell ref="AG17:AH17"/>
    <mergeCell ref="AI17:AJ17"/>
    <mergeCell ref="AK17:AL17"/>
    <mergeCell ref="AM17:AN17"/>
    <mergeCell ref="AO17:AP17"/>
    <mergeCell ref="AK18:AL18"/>
    <mergeCell ref="B17:T17"/>
    <mergeCell ref="U17:V17"/>
    <mergeCell ref="W17:X17"/>
    <mergeCell ref="Y17:Z17"/>
    <mergeCell ref="AA17:AB17"/>
    <mergeCell ref="AC17:AD17"/>
    <mergeCell ref="AW15:AX15"/>
    <mergeCell ref="AY15:AZ15"/>
    <mergeCell ref="B16:T16"/>
    <mergeCell ref="U16:V16"/>
    <mergeCell ref="W16:X16"/>
    <mergeCell ref="Y16:Z16"/>
    <mergeCell ref="AA16:AB16"/>
    <mergeCell ref="AC16:AD16"/>
    <mergeCell ref="AG15:AH15"/>
    <mergeCell ref="AI15:AJ15"/>
    <mergeCell ref="AK15:AL15"/>
    <mergeCell ref="AM15:AN15"/>
    <mergeCell ref="AO15:AP15"/>
    <mergeCell ref="AQ15:AR15"/>
    <mergeCell ref="AQ16:AR16"/>
    <mergeCell ref="AS16:AT16"/>
    <mergeCell ref="AU16:AV16"/>
    <mergeCell ref="AY16:AZ16"/>
    <mergeCell ref="AK16:AL16"/>
    <mergeCell ref="AM16:AN16"/>
    <mergeCell ref="AO16:AP16"/>
    <mergeCell ref="AE16:AF16"/>
    <mergeCell ref="AG16:AH16"/>
    <mergeCell ref="AI16:AJ16"/>
    <mergeCell ref="B12:T12"/>
    <mergeCell ref="U12:V12"/>
    <mergeCell ref="X12:Y12"/>
    <mergeCell ref="Z12:AA12"/>
    <mergeCell ref="AC12:AD12"/>
    <mergeCell ref="AE12:AF12"/>
    <mergeCell ref="U14:AF14"/>
    <mergeCell ref="A15:T15"/>
    <mergeCell ref="U15:V15"/>
    <mergeCell ref="W15:X15"/>
    <mergeCell ref="Y15:Z15"/>
    <mergeCell ref="AA15:AB15"/>
    <mergeCell ref="AC15:AD15"/>
    <mergeCell ref="AE15:AF15"/>
    <mergeCell ref="AH12:AI12"/>
    <mergeCell ref="AS10:AT10"/>
    <mergeCell ref="AU10:AV10"/>
    <mergeCell ref="AO12:AP12"/>
    <mergeCell ref="AQ12:AR12"/>
    <mergeCell ref="AS12:AT12"/>
    <mergeCell ref="AU12:AV12"/>
    <mergeCell ref="AJ13:AN13"/>
    <mergeCell ref="AO13:AP13"/>
    <mergeCell ref="AQ13:AR13"/>
    <mergeCell ref="AS13:AT13"/>
    <mergeCell ref="AO10:AP10"/>
    <mergeCell ref="AQ10:AR10"/>
    <mergeCell ref="AS15:AT15"/>
    <mergeCell ref="AU15:AV15"/>
    <mergeCell ref="B11:T11"/>
    <mergeCell ref="U11:V11"/>
    <mergeCell ref="X11:Y11"/>
    <mergeCell ref="Z11:AA11"/>
    <mergeCell ref="AC11:AD11"/>
    <mergeCell ref="AO9:AP9"/>
    <mergeCell ref="AQ9:AR9"/>
    <mergeCell ref="AS9:AT9"/>
    <mergeCell ref="AU9:AV9"/>
    <mergeCell ref="B10:T10"/>
    <mergeCell ref="U10:V10"/>
    <mergeCell ref="X10:Y10"/>
    <mergeCell ref="AE10:AF10"/>
    <mergeCell ref="AH10:AI10"/>
    <mergeCell ref="AJ10:AK10"/>
    <mergeCell ref="AJ11:AK11"/>
    <mergeCell ref="AM11:AN11"/>
    <mergeCell ref="AO11:AP11"/>
    <mergeCell ref="AQ11:AR11"/>
    <mergeCell ref="AS11:AT11"/>
    <mergeCell ref="AU11:AV11"/>
    <mergeCell ref="AM10:AN10"/>
    <mergeCell ref="B9:T9"/>
    <mergeCell ref="Z9:AA9"/>
    <mergeCell ref="AC9:AD9"/>
    <mergeCell ref="AE9:AF9"/>
    <mergeCell ref="AH9:AI9"/>
    <mergeCell ref="AJ9:AK9"/>
    <mergeCell ref="AM9:AN9"/>
    <mergeCell ref="A8:T8"/>
    <mergeCell ref="U8:Y8"/>
    <mergeCell ref="Z8:AD8"/>
    <mergeCell ref="AE8:AI8"/>
    <mergeCell ref="AJ8:AN8"/>
    <mergeCell ref="A1:BA1"/>
    <mergeCell ref="A2:BA2"/>
    <mergeCell ref="A3:BA3"/>
    <mergeCell ref="A4:BA4"/>
    <mergeCell ref="A5:BA5"/>
    <mergeCell ref="A6:BA6"/>
    <mergeCell ref="AQ8:AR8"/>
    <mergeCell ref="AS8:AT8"/>
    <mergeCell ref="AU8:AV8"/>
    <mergeCell ref="AO8:AP8"/>
  </mergeCells>
  <printOptions horizontalCentered="1"/>
  <pageMargins left="0.39370078740157483" right="0.39370078740157483" top="0.19685039370078741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34998626667073579"/>
  </sheetPr>
  <dimension ref="A1:BG40"/>
  <sheetViews>
    <sheetView showGridLines="0" topLeftCell="A18" workbookViewId="0" xr3:uid="{9B253EF2-77E0-53E3-AE26-4D66ECD923F3}">
      <selection activeCell="BJ32" sqref="BJ32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</row>
    <row r="2" spans="1:59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</row>
    <row r="3" spans="1:59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</row>
    <row r="4" spans="1:59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</row>
    <row r="5" spans="1:59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</row>
    <row r="6" spans="1:59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</row>
    <row r="7" spans="1:59" ht="27.75">
      <c r="A7" s="243" t="s">
        <v>107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</row>
    <row r="8" spans="1:59" ht="19.5" thickBot="1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6" t="s">
        <v>108</v>
      </c>
      <c r="AF8" s="2"/>
      <c r="AG8" s="16"/>
      <c r="AH8" s="16"/>
      <c r="AI8" s="16"/>
      <c r="AJ8" s="16"/>
      <c r="AK8" s="16"/>
      <c r="AL8" s="16"/>
      <c r="AM8" s="2"/>
      <c r="AN8" s="2"/>
      <c r="AO8" s="31"/>
      <c r="AP8" s="2"/>
      <c r="AQ8" s="2"/>
      <c r="AR8" s="16"/>
      <c r="AS8" s="2"/>
      <c r="AT8" s="31"/>
      <c r="AU8" s="2"/>
      <c r="AV8" s="2"/>
      <c r="AW8" s="31"/>
      <c r="AX8" s="2"/>
      <c r="AY8" s="2"/>
      <c r="AZ8" s="2"/>
      <c r="BA8" s="2"/>
    </row>
    <row r="9" spans="1:59" s="2" customFormat="1" ht="13.5" customHeight="1" thickTop="1" thickBot="1">
      <c r="A9" s="592" t="s">
        <v>8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7"/>
      <c r="S9" s="4">
        <v>1</v>
      </c>
      <c r="T9" s="5"/>
      <c r="U9" s="5"/>
      <c r="V9" s="5"/>
      <c r="W9" s="5"/>
      <c r="X9" s="6">
        <v>2</v>
      </c>
      <c r="Y9" s="5"/>
      <c r="Z9" s="5"/>
      <c r="AA9" s="5"/>
      <c r="AB9" s="5"/>
      <c r="AC9" s="6">
        <v>3</v>
      </c>
      <c r="AD9" s="5"/>
      <c r="AE9" s="5"/>
      <c r="AF9" s="5"/>
      <c r="AG9" s="5"/>
      <c r="AH9" s="6">
        <v>4</v>
      </c>
      <c r="AI9" s="5"/>
      <c r="AJ9" s="5"/>
      <c r="AK9" s="5"/>
      <c r="AL9" s="5"/>
      <c r="AM9" s="6">
        <v>5</v>
      </c>
      <c r="AN9" s="5"/>
      <c r="AO9" s="5"/>
      <c r="AP9" s="5"/>
      <c r="AQ9" s="7"/>
      <c r="AR9" s="5">
        <v>6</v>
      </c>
      <c r="AS9" s="5"/>
      <c r="AT9" s="5"/>
      <c r="AU9" s="5"/>
      <c r="AV9" s="7"/>
      <c r="AW9" s="6">
        <v>7</v>
      </c>
      <c r="AX9" s="5"/>
      <c r="AY9" s="5"/>
      <c r="AZ9" s="5"/>
      <c r="BA9" s="8"/>
      <c r="BB9" s="248" t="s">
        <v>9</v>
      </c>
      <c r="BC9" s="249"/>
      <c r="BD9" s="248" t="s">
        <v>10</v>
      </c>
      <c r="BE9" s="249"/>
      <c r="BF9" s="248" t="s">
        <v>11</v>
      </c>
      <c r="BG9" s="249"/>
    </row>
    <row r="10" spans="1:59" s="2" customFormat="1" ht="13.5" thickTop="1">
      <c r="A10" s="236">
        <v>1</v>
      </c>
      <c r="B10" s="108" t="s">
        <v>109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10"/>
      <c r="S10" s="168"/>
      <c r="T10" s="169"/>
      <c r="U10" s="169"/>
      <c r="V10" s="169"/>
      <c r="W10" s="170"/>
      <c r="X10" s="596">
        <v>2</v>
      </c>
      <c r="Y10" s="597"/>
      <c r="Z10" s="181" t="s">
        <v>13</v>
      </c>
      <c r="AA10" s="597">
        <v>0</v>
      </c>
      <c r="AB10" s="598"/>
      <c r="AC10" s="596">
        <v>5</v>
      </c>
      <c r="AD10" s="597"/>
      <c r="AE10" s="181" t="s">
        <v>13</v>
      </c>
      <c r="AF10" s="597">
        <v>4</v>
      </c>
      <c r="AG10" s="598"/>
      <c r="AH10" s="593">
        <v>2</v>
      </c>
      <c r="AI10" s="594"/>
      <c r="AJ10" s="175" t="s">
        <v>13</v>
      </c>
      <c r="AK10" s="594">
        <v>3</v>
      </c>
      <c r="AL10" s="595"/>
      <c r="AM10" s="593">
        <v>1</v>
      </c>
      <c r="AN10" s="594"/>
      <c r="AO10" s="175" t="s">
        <v>13</v>
      </c>
      <c r="AP10" s="594">
        <v>5</v>
      </c>
      <c r="AQ10" s="595"/>
      <c r="AR10" s="596">
        <v>4</v>
      </c>
      <c r="AS10" s="597"/>
      <c r="AT10" s="181" t="s">
        <v>13</v>
      </c>
      <c r="AU10" s="597">
        <v>3</v>
      </c>
      <c r="AV10" s="598"/>
      <c r="AW10" s="593">
        <v>3</v>
      </c>
      <c r="AX10" s="594"/>
      <c r="AY10" s="175" t="s">
        <v>13</v>
      </c>
      <c r="AZ10" s="594">
        <v>4</v>
      </c>
      <c r="BA10" s="603"/>
      <c r="BB10" s="599">
        <f>SUM(X10+AC10+AH10+AM10+AR10+AW10)</f>
        <v>17</v>
      </c>
      <c r="BC10" s="600"/>
      <c r="BD10" s="599">
        <f t="shared" ref="BD10:BD15" si="0">SUM(Q10+V10+AA10+AF10+AK10+AP10+AU10+AZ10)</f>
        <v>19</v>
      </c>
      <c r="BE10" s="600"/>
      <c r="BF10" s="601">
        <v>9</v>
      </c>
      <c r="BG10" s="602"/>
    </row>
    <row r="11" spans="1:59" s="2" customFormat="1">
      <c r="A11" s="26">
        <v>2</v>
      </c>
      <c r="B11" s="111" t="s">
        <v>110</v>
      </c>
      <c r="C11" s="112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  <c r="S11" s="266">
        <v>0</v>
      </c>
      <c r="T11" s="267"/>
      <c r="U11" s="126" t="s">
        <v>13</v>
      </c>
      <c r="V11" s="267">
        <v>2</v>
      </c>
      <c r="W11" s="268"/>
      <c r="X11" s="148"/>
      <c r="Y11" s="149"/>
      <c r="Z11" s="149"/>
      <c r="AA11" s="149"/>
      <c r="AB11" s="150"/>
      <c r="AC11" s="285">
        <v>4</v>
      </c>
      <c r="AD11" s="283"/>
      <c r="AE11" s="125" t="s">
        <v>13</v>
      </c>
      <c r="AF11" s="283">
        <v>2</v>
      </c>
      <c r="AG11" s="284"/>
      <c r="AH11" s="269">
        <v>2</v>
      </c>
      <c r="AI11" s="267"/>
      <c r="AJ11" s="126" t="s">
        <v>13</v>
      </c>
      <c r="AK11" s="267">
        <v>4</v>
      </c>
      <c r="AL11" s="268"/>
      <c r="AM11" s="269">
        <v>2</v>
      </c>
      <c r="AN11" s="267"/>
      <c r="AO11" s="126" t="s">
        <v>13</v>
      </c>
      <c r="AP11" s="267">
        <v>4</v>
      </c>
      <c r="AQ11" s="268"/>
      <c r="AR11" s="285">
        <v>5</v>
      </c>
      <c r="AS11" s="283"/>
      <c r="AT11" s="125" t="s">
        <v>13</v>
      </c>
      <c r="AU11" s="283">
        <v>1</v>
      </c>
      <c r="AV11" s="284"/>
      <c r="AW11" s="285">
        <v>1</v>
      </c>
      <c r="AX11" s="283"/>
      <c r="AY11" s="125" t="s">
        <v>13</v>
      </c>
      <c r="AZ11" s="283">
        <v>0</v>
      </c>
      <c r="BA11" s="286"/>
      <c r="BB11" s="276">
        <f>SUM(N11+S11+AC11+AH11+AM11+AR11+AW11)</f>
        <v>14</v>
      </c>
      <c r="BC11" s="277"/>
      <c r="BD11" s="276">
        <f t="shared" si="0"/>
        <v>13</v>
      </c>
      <c r="BE11" s="277"/>
      <c r="BF11" s="278">
        <v>9</v>
      </c>
      <c r="BG11" s="279"/>
    </row>
    <row r="12" spans="1:59" s="2" customFormat="1">
      <c r="A12" s="26">
        <v>3</v>
      </c>
      <c r="B12" s="111" t="s">
        <v>111</v>
      </c>
      <c r="C12" s="114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3"/>
      <c r="S12" s="266">
        <v>4</v>
      </c>
      <c r="T12" s="267"/>
      <c r="U12" s="126" t="s">
        <v>13</v>
      </c>
      <c r="V12" s="267">
        <v>5</v>
      </c>
      <c r="W12" s="268"/>
      <c r="X12" s="269">
        <v>2</v>
      </c>
      <c r="Y12" s="267"/>
      <c r="Z12" s="126" t="s">
        <v>13</v>
      </c>
      <c r="AA12" s="267">
        <v>4</v>
      </c>
      <c r="AB12" s="268"/>
      <c r="AC12" s="42"/>
      <c r="AD12" s="43"/>
      <c r="AE12" s="43"/>
      <c r="AF12" s="43"/>
      <c r="AG12" s="54"/>
      <c r="AH12" s="269">
        <v>0</v>
      </c>
      <c r="AI12" s="267"/>
      <c r="AJ12" s="126" t="s">
        <v>13</v>
      </c>
      <c r="AK12" s="267">
        <v>2</v>
      </c>
      <c r="AL12" s="268"/>
      <c r="AM12" s="269">
        <v>1</v>
      </c>
      <c r="AN12" s="267"/>
      <c r="AO12" s="126" t="s">
        <v>13</v>
      </c>
      <c r="AP12" s="267">
        <v>4</v>
      </c>
      <c r="AQ12" s="268"/>
      <c r="AR12" s="285">
        <v>6</v>
      </c>
      <c r="AS12" s="283"/>
      <c r="AT12" s="125" t="s">
        <v>13</v>
      </c>
      <c r="AU12" s="283">
        <v>2</v>
      </c>
      <c r="AV12" s="284"/>
      <c r="AW12" s="269">
        <v>3</v>
      </c>
      <c r="AX12" s="267"/>
      <c r="AY12" s="126" t="s">
        <v>13</v>
      </c>
      <c r="AZ12" s="267">
        <v>4</v>
      </c>
      <c r="BA12" s="275"/>
      <c r="BB12" s="276">
        <f>SUM(N12+S12+X12+AH12+AM12+AR12+AW12)</f>
        <v>16</v>
      </c>
      <c r="BC12" s="277"/>
      <c r="BD12" s="276">
        <f t="shared" si="0"/>
        <v>21</v>
      </c>
      <c r="BE12" s="277"/>
      <c r="BF12" s="278">
        <v>3</v>
      </c>
      <c r="BG12" s="279"/>
    </row>
    <row r="13" spans="1:59" s="2" customFormat="1">
      <c r="A13" s="26">
        <v>4</v>
      </c>
      <c r="B13" s="111" t="s">
        <v>62</v>
      </c>
      <c r="C13" s="112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  <c r="S13" s="282">
        <v>3</v>
      </c>
      <c r="T13" s="283"/>
      <c r="U13" s="125" t="s">
        <v>13</v>
      </c>
      <c r="V13" s="283">
        <v>2</v>
      </c>
      <c r="W13" s="284"/>
      <c r="X13" s="285">
        <v>4</v>
      </c>
      <c r="Y13" s="283"/>
      <c r="Z13" s="125" t="s">
        <v>13</v>
      </c>
      <c r="AA13" s="283">
        <v>2</v>
      </c>
      <c r="AB13" s="284"/>
      <c r="AC13" s="285">
        <v>2</v>
      </c>
      <c r="AD13" s="283"/>
      <c r="AE13" s="125" t="s">
        <v>13</v>
      </c>
      <c r="AF13" s="283">
        <v>0</v>
      </c>
      <c r="AG13" s="284"/>
      <c r="AH13" s="42"/>
      <c r="AI13" s="43"/>
      <c r="AJ13" s="43"/>
      <c r="AK13" s="43"/>
      <c r="AL13" s="54"/>
      <c r="AM13" s="376">
        <v>2</v>
      </c>
      <c r="AN13" s="377"/>
      <c r="AO13" s="96" t="s">
        <v>13</v>
      </c>
      <c r="AP13" s="377">
        <v>2</v>
      </c>
      <c r="AQ13" s="378"/>
      <c r="AR13" s="285">
        <v>4</v>
      </c>
      <c r="AS13" s="283"/>
      <c r="AT13" s="125" t="s">
        <v>13</v>
      </c>
      <c r="AU13" s="283">
        <v>3</v>
      </c>
      <c r="AV13" s="284"/>
      <c r="AW13" s="285">
        <v>3</v>
      </c>
      <c r="AX13" s="283"/>
      <c r="AY13" s="125" t="s">
        <v>13</v>
      </c>
      <c r="AZ13" s="283">
        <v>0</v>
      </c>
      <c r="BA13" s="286"/>
      <c r="BB13" s="276">
        <f>SUM(N13+S13+X13+AC13+AM13+AR13+AW13)</f>
        <v>18</v>
      </c>
      <c r="BC13" s="277"/>
      <c r="BD13" s="276">
        <f t="shared" si="0"/>
        <v>9</v>
      </c>
      <c r="BE13" s="277"/>
      <c r="BF13" s="278">
        <v>15</v>
      </c>
      <c r="BG13" s="279"/>
    </row>
    <row r="14" spans="1:59" s="2" customFormat="1">
      <c r="A14" s="26">
        <v>5</v>
      </c>
      <c r="B14" s="111" t="s">
        <v>112</v>
      </c>
      <c r="C14" s="114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3"/>
      <c r="S14" s="282">
        <v>5</v>
      </c>
      <c r="T14" s="283"/>
      <c r="U14" s="125" t="s">
        <v>13</v>
      </c>
      <c r="V14" s="283">
        <v>1</v>
      </c>
      <c r="W14" s="284"/>
      <c r="X14" s="285">
        <v>4</v>
      </c>
      <c r="Y14" s="283"/>
      <c r="Z14" s="125" t="s">
        <v>13</v>
      </c>
      <c r="AA14" s="283">
        <v>2</v>
      </c>
      <c r="AB14" s="284"/>
      <c r="AC14" s="285">
        <v>4</v>
      </c>
      <c r="AD14" s="283"/>
      <c r="AE14" s="125" t="s">
        <v>13</v>
      </c>
      <c r="AF14" s="283">
        <v>1</v>
      </c>
      <c r="AG14" s="284"/>
      <c r="AH14" s="376">
        <v>2</v>
      </c>
      <c r="AI14" s="377"/>
      <c r="AJ14" s="96" t="s">
        <v>13</v>
      </c>
      <c r="AK14" s="377">
        <v>2</v>
      </c>
      <c r="AL14" s="378"/>
      <c r="AM14" s="42"/>
      <c r="AN14" s="43"/>
      <c r="AO14" s="43"/>
      <c r="AP14" s="43"/>
      <c r="AQ14" s="54"/>
      <c r="AR14" s="285">
        <v>8</v>
      </c>
      <c r="AS14" s="283"/>
      <c r="AT14" s="125" t="s">
        <v>13</v>
      </c>
      <c r="AU14" s="283">
        <v>0</v>
      </c>
      <c r="AV14" s="284"/>
      <c r="AW14" s="285">
        <v>4</v>
      </c>
      <c r="AX14" s="283"/>
      <c r="AY14" s="125" t="s">
        <v>13</v>
      </c>
      <c r="AZ14" s="283">
        <v>1</v>
      </c>
      <c r="BA14" s="286"/>
      <c r="BB14" s="276">
        <f>SUM(N14+S14+X14+AC14+AH14+AR14+AW14)</f>
        <v>27</v>
      </c>
      <c r="BC14" s="277"/>
      <c r="BD14" s="276">
        <f t="shared" si="0"/>
        <v>7</v>
      </c>
      <c r="BE14" s="277"/>
      <c r="BF14" s="278">
        <v>15</v>
      </c>
      <c r="BG14" s="279"/>
    </row>
    <row r="15" spans="1:59" s="2" customFormat="1">
      <c r="A15" s="26">
        <v>6</v>
      </c>
      <c r="B15" s="111" t="s">
        <v>15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/>
      <c r="S15" s="266">
        <v>3</v>
      </c>
      <c r="T15" s="267"/>
      <c r="U15" s="126" t="s">
        <v>13</v>
      </c>
      <c r="V15" s="267">
        <v>4</v>
      </c>
      <c r="W15" s="267"/>
      <c r="X15" s="269">
        <v>1</v>
      </c>
      <c r="Y15" s="267"/>
      <c r="Z15" s="126" t="s">
        <v>13</v>
      </c>
      <c r="AA15" s="267">
        <v>5</v>
      </c>
      <c r="AB15" s="268"/>
      <c r="AC15" s="269">
        <v>2</v>
      </c>
      <c r="AD15" s="267"/>
      <c r="AE15" s="126" t="s">
        <v>13</v>
      </c>
      <c r="AF15" s="267">
        <v>6</v>
      </c>
      <c r="AG15" s="268"/>
      <c r="AH15" s="269">
        <v>3</v>
      </c>
      <c r="AI15" s="267"/>
      <c r="AJ15" s="126" t="s">
        <v>13</v>
      </c>
      <c r="AK15" s="267">
        <v>4</v>
      </c>
      <c r="AL15" s="268"/>
      <c r="AM15" s="269">
        <v>0</v>
      </c>
      <c r="AN15" s="267"/>
      <c r="AO15" s="126" t="s">
        <v>13</v>
      </c>
      <c r="AP15" s="267">
        <v>8</v>
      </c>
      <c r="AQ15" s="268"/>
      <c r="AR15" s="42"/>
      <c r="AS15" s="43"/>
      <c r="AT15" s="43"/>
      <c r="AU15" s="43"/>
      <c r="AV15" s="54"/>
      <c r="AW15" s="269">
        <v>0</v>
      </c>
      <c r="AX15" s="267"/>
      <c r="AY15" s="126" t="s">
        <v>13</v>
      </c>
      <c r="AZ15" s="267">
        <v>2</v>
      </c>
      <c r="BA15" s="275"/>
      <c r="BB15" s="276">
        <f>SUM(N15+S15+X15+AC15+AH15+AM15+AW15)</f>
        <v>9</v>
      </c>
      <c r="BC15" s="277"/>
      <c r="BD15" s="276">
        <f t="shared" si="0"/>
        <v>29</v>
      </c>
      <c r="BE15" s="277"/>
      <c r="BF15" s="278">
        <v>0</v>
      </c>
      <c r="BG15" s="279"/>
    </row>
    <row r="16" spans="1:59" s="2" customFormat="1" ht="13.5" thickBot="1">
      <c r="A16" s="27">
        <v>7</v>
      </c>
      <c r="B16" s="116" t="s">
        <v>94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383">
        <v>4</v>
      </c>
      <c r="T16" s="312"/>
      <c r="U16" s="132" t="s">
        <v>13</v>
      </c>
      <c r="V16" s="312">
        <v>3</v>
      </c>
      <c r="W16" s="313"/>
      <c r="X16" s="288">
        <v>0</v>
      </c>
      <c r="Y16" s="289"/>
      <c r="Z16" s="177" t="s">
        <v>13</v>
      </c>
      <c r="AA16" s="289">
        <v>1</v>
      </c>
      <c r="AB16" s="290"/>
      <c r="AC16" s="311">
        <v>4</v>
      </c>
      <c r="AD16" s="312"/>
      <c r="AE16" s="132" t="s">
        <v>13</v>
      </c>
      <c r="AF16" s="312">
        <v>3</v>
      </c>
      <c r="AG16" s="313"/>
      <c r="AH16" s="288">
        <v>0</v>
      </c>
      <c r="AI16" s="289"/>
      <c r="AJ16" s="177" t="s">
        <v>13</v>
      </c>
      <c r="AK16" s="289">
        <v>3</v>
      </c>
      <c r="AL16" s="290"/>
      <c r="AM16" s="288">
        <v>1</v>
      </c>
      <c r="AN16" s="289"/>
      <c r="AO16" s="177" t="s">
        <v>13</v>
      </c>
      <c r="AP16" s="289">
        <v>4</v>
      </c>
      <c r="AQ16" s="290"/>
      <c r="AR16" s="311">
        <v>2</v>
      </c>
      <c r="AS16" s="312"/>
      <c r="AT16" s="132" t="s">
        <v>13</v>
      </c>
      <c r="AU16" s="312">
        <v>0</v>
      </c>
      <c r="AV16" s="313"/>
      <c r="AW16" s="44"/>
      <c r="AX16" s="45"/>
      <c r="AY16" s="45"/>
      <c r="AZ16" s="45"/>
      <c r="BA16" s="46"/>
      <c r="BB16" s="291">
        <f>SUM(N16+S16+X16+AC16+AH16+AM16+AR16)</f>
        <v>11</v>
      </c>
      <c r="BC16" s="292"/>
      <c r="BD16" s="291">
        <f>SUM(Q16+V16+AA16+AF16+AK16+AP16+AU16+AZ16)</f>
        <v>14</v>
      </c>
      <c r="BE16" s="292"/>
      <c r="BF16" s="297">
        <v>9</v>
      </c>
      <c r="BG16" s="298"/>
    </row>
    <row r="17" spans="1:57" s="2" customFormat="1" ht="14.25" thickTop="1" thickBot="1">
      <c r="A17" s="9"/>
      <c r="N17" s="10"/>
      <c r="S17" s="10"/>
      <c r="X17" s="10"/>
      <c r="AC17" s="10"/>
      <c r="AH17" s="10"/>
      <c r="AM17" s="10"/>
      <c r="AN17" s="10"/>
      <c r="AR17" s="10"/>
      <c r="AW17" s="604" t="s">
        <v>55</v>
      </c>
      <c r="AX17" s="604"/>
      <c r="AY17" s="604"/>
      <c r="AZ17" s="604"/>
      <c r="BA17" s="604"/>
      <c r="BB17" s="605">
        <f>SUM(BB10:BB16)</f>
        <v>112</v>
      </c>
      <c r="BC17" s="606"/>
      <c r="BD17" s="605">
        <f>SUM(BD10:BD16)</f>
        <v>112</v>
      </c>
      <c r="BE17" s="606"/>
    </row>
    <row r="18" spans="1:57" ht="17.25" thickTop="1" thickBo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293" t="s">
        <v>20</v>
      </c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</row>
    <row r="19" spans="1:57" s="2" customFormat="1" ht="14.25" thickTop="1" thickBot="1">
      <c r="A19" s="592" t="s">
        <v>8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7"/>
      <c r="S19" s="294">
        <v>1</v>
      </c>
      <c r="T19" s="295"/>
      <c r="U19" s="296">
        <v>2</v>
      </c>
      <c r="V19" s="295"/>
      <c r="W19" s="296">
        <v>3</v>
      </c>
      <c r="X19" s="295"/>
      <c r="Y19" s="296">
        <v>4</v>
      </c>
      <c r="Z19" s="295"/>
      <c r="AA19" s="296">
        <v>5</v>
      </c>
      <c r="AB19" s="295"/>
      <c r="AC19" s="296">
        <v>6</v>
      </c>
      <c r="AD19" s="295"/>
      <c r="AE19" s="296">
        <v>7</v>
      </c>
      <c r="AF19" s="295"/>
      <c r="AG19" s="296">
        <v>8</v>
      </c>
      <c r="AH19" s="295"/>
      <c r="AI19" s="296">
        <v>9</v>
      </c>
      <c r="AJ19" s="295"/>
      <c r="AK19" s="296">
        <v>10</v>
      </c>
      <c r="AL19" s="295"/>
      <c r="AM19" s="296">
        <v>11</v>
      </c>
      <c r="AN19" s="295"/>
      <c r="AO19" s="296">
        <v>12</v>
      </c>
      <c r="AP19" s="295"/>
      <c r="AQ19" s="296">
        <v>13</v>
      </c>
      <c r="AR19" s="295"/>
      <c r="AS19" s="296">
        <v>14</v>
      </c>
      <c r="AT19" s="295"/>
      <c r="AU19" s="296">
        <v>15</v>
      </c>
      <c r="AV19" s="295"/>
      <c r="AW19" s="296">
        <v>16</v>
      </c>
      <c r="AX19" s="295"/>
      <c r="AY19" s="296">
        <v>17</v>
      </c>
      <c r="AZ19" s="295"/>
      <c r="BA19" s="296">
        <v>18</v>
      </c>
      <c r="BB19" s="548"/>
      <c r="BC19" s="525"/>
      <c r="BD19" s="250"/>
      <c r="BE19" s="207"/>
    </row>
    <row r="20" spans="1:57" s="2" customFormat="1" ht="13.5" thickTop="1">
      <c r="A20" s="236">
        <v>1</v>
      </c>
      <c r="B20" s="108" t="s">
        <v>109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  <c r="S20" s="607" t="s">
        <v>21</v>
      </c>
      <c r="T20" s="608"/>
      <c r="U20" s="609" t="s">
        <v>21</v>
      </c>
      <c r="V20" s="608"/>
      <c r="W20" s="609" t="s">
        <v>21</v>
      </c>
      <c r="X20" s="608"/>
      <c r="Y20" s="609" t="s">
        <v>21</v>
      </c>
      <c r="Z20" s="608"/>
      <c r="AA20" s="609" t="s">
        <v>21</v>
      </c>
      <c r="AB20" s="608"/>
      <c r="AC20" s="609" t="s">
        <v>21</v>
      </c>
      <c r="AD20" s="608"/>
      <c r="AE20" s="609" t="s">
        <v>21</v>
      </c>
      <c r="AF20" s="608"/>
      <c r="AG20" s="609" t="s">
        <v>21</v>
      </c>
      <c r="AH20" s="608"/>
      <c r="AI20" s="609" t="s">
        <v>21</v>
      </c>
      <c r="AJ20" s="608"/>
      <c r="AK20" s="612"/>
      <c r="AL20" s="613"/>
      <c r="AM20" s="612"/>
      <c r="AN20" s="613"/>
      <c r="AO20" s="612"/>
      <c r="AP20" s="613"/>
      <c r="AQ20" s="612"/>
      <c r="AR20" s="613"/>
      <c r="AS20" s="612"/>
      <c r="AT20" s="613"/>
      <c r="AU20" s="612"/>
      <c r="AV20" s="613"/>
      <c r="AW20" s="612"/>
      <c r="AX20" s="613"/>
      <c r="AY20" s="612"/>
      <c r="AZ20" s="613"/>
      <c r="BA20" s="612"/>
      <c r="BB20" s="614"/>
      <c r="BC20" s="610"/>
      <c r="BD20" s="611"/>
      <c r="BE20" s="209"/>
    </row>
    <row r="21" spans="1:57" s="2" customFormat="1">
      <c r="A21" s="26">
        <v>2</v>
      </c>
      <c r="B21" s="111" t="s">
        <v>110</v>
      </c>
      <c r="C21" s="112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5"/>
      <c r="S21" s="325" t="s">
        <v>21</v>
      </c>
      <c r="T21" s="326"/>
      <c r="U21" s="327" t="s">
        <v>21</v>
      </c>
      <c r="V21" s="326"/>
      <c r="W21" s="327" t="s">
        <v>21</v>
      </c>
      <c r="X21" s="326"/>
      <c r="Y21" s="327" t="s">
        <v>21</v>
      </c>
      <c r="Z21" s="326"/>
      <c r="AA21" s="327" t="s">
        <v>21</v>
      </c>
      <c r="AB21" s="326"/>
      <c r="AC21" s="327" t="s">
        <v>21</v>
      </c>
      <c r="AD21" s="326"/>
      <c r="AE21" s="327" t="s">
        <v>21</v>
      </c>
      <c r="AF21" s="326"/>
      <c r="AG21" s="327" t="s">
        <v>21</v>
      </c>
      <c r="AH21" s="326"/>
      <c r="AI21" s="327" t="s">
        <v>21</v>
      </c>
      <c r="AJ21" s="326"/>
      <c r="AK21" s="324"/>
      <c r="AL21" s="323"/>
      <c r="AM21" s="324"/>
      <c r="AN21" s="323"/>
      <c r="AO21" s="324"/>
      <c r="AP21" s="323"/>
      <c r="AQ21" s="324"/>
      <c r="AR21" s="323"/>
      <c r="AS21" s="324"/>
      <c r="AT21" s="323"/>
      <c r="AU21" s="324"/>
      <c r="AV21" s="323"/>
      <c r="AW21" s="324"/>
      <c r="AX21" s="323"/>
      <c r="AY21" s="324"/>
      <c r="AZ21" s="323"/>
      <c r="BA21" s="324"/>
      <c r="BB21" s="328"/>
      <c r="BC21" s="610"/>
      <c r="BD21" s="611"/>
      <c r="BE21" s="206"/>
    </row>
    <row r="22" spans="1:57" s="2" customFormat="1">
      <c r="A22" s="26">
        <v>3</v>
      </c>
      <c r="B22" s="111" t="s">
        <v>111</v>
      </c>
      <c r="C22" s="114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3"/>
      <c r="S22" s="325" t="s">
        <v>21</v>
      </c>
      <c r="T22" s="326"/>
      <c r="U22" s="327" t="s">
        <v>21</v>
      </c>
      <c r="V22" s="326"/>
      <c r="W22" s="327" t="s">
        <v>21</v>
      </c>
      <c r="X22" s="326"/>
      <c r="Y22" s="324"/>
      <c r="Z22" s="323"/>
      <c r="AA22" s="324"/>
      <c r="AB22" s="323"/>
      <c r="AC22" s="324"/>
      <c r="AD22" s="323"/>
      <c r="AE22" s="324"/>
      <c r="AF22" s="323"/>
      <c r="AG22" s="324"/>
      <c r="AH22" s="323"/>
      <c r="AI22" s="324"/>
      <c r="AJ22" s="323"/>
      <c r="AK22" s="324"/>
      <c r="AL22" s="323"/>
      <c r="AM22" s="324"/>
      <c r="AN22" s="323"/>
      <c r="AO22" s="324"/>
      <c r="AP22" s="323"/>
      <c r="AQ22" s="324"/>
      <c r="AR22" s="323"/>
      <c r="AS22" s="324"/>
      <c r="AT22" s="323"/>
      <c r="AU22" s="324"/>
      <c r="AV22" s="323"/>
      <c r="AW22" s="324"/>
      <c r="AX22" s="323"/>
      <c r="AY22" s="324"/>
      <c r="AZ22" s="323"/>
      <c r="BA22" s="324"/>
      <c r="BB22" s="328"/>
      <c r="BC22" s="610"/>
      <c r="BD22" s="611"/>
      <c r="BE22" s="206"/>
    </row>
    <row r="23" spans="1:57" s="2" customFormat="1">
      <c r="A23" s="26">
        <v>4</v>
      </c>
      <c r="B23" s="111" t="s">
        <v>62</v>
      </c>
      <c r="C23" s="112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5"/>
      <c r="S23" s="325" t="s">
        <v>21</v>
      </c>
      <c r="T23" s="326"/>
      <c r="U23" s="327" t="s">
        <v>21</v>
      </c>
      <c r="V23" s="326"/>
      <c r="W23" s="327" t="s">
        <v>21</v>
      </c>
      <c r="X23" s="326"/>
      <c r="Y23" s="327" t="s">
        <v>21</v>
      </c>
      <c r="Z23" s="326"/>
      <c r="AA23" s="327" t="s">
        <v>21</v>
      </c>
      <c r="AB23" s="326"/>
      <c r="AC23" s="327" t="s">
        <v>21</v>
      </c>
      <c r="AD23" s="326"/>
      <c r="AE23" s="327" t="s">
        <v>21</v>
      </c>
      <c r="AF23" s="326"/>
      <c r="AG23" s="327" t="s">
        <v>21</v>
      </c>
      <c r="AH23" s="326"/>
      <c r="AI23" s="327" t="s">
        <v>21</v>
      </c>
      <c r="AJ23" s="326"/>
      <c r="AK23" s="327" t="s">
        <v>21</v>
      </c>
      <c r="AL23" s="326"/>
      <c r="AM23" s="327" t="s">
        <v>21</v>
      </c>
      <c r="AN23" s="326"/>
      <c r="AO23" s="327" t="s">
        <v>21</v>
      </c>
      <c r="AP23" s="326"/>
      <c r="AQ23" s="327" t="s">
        <v>21</v>
      </c>
      <c r="AR23" s="326"/>
      <c r="AS23" s="327" t="s">
        <v>21</v>
      </c>
      <c r="AT23" s="326"/>
      <c r="AU23" s="327" t="s">
        <v>21</v>
      </c>
      <c r="AV23" s="326"/>
      <c r="AW23" s="327" t="s">
        <v>21</v>
      </c>
      <c r="AX23" s="326"/>
      <c r="AY23" s="324"/>
      <c r="AZ23" s="323"/>
      <c r="BA23" s="324"/>
      <c r="BB23" s="328"/>
      <c r="BC23" s="610"/>
      <c r="BD23" s="611"/>
      <c r="BE23" s="206"/>
    </row>
    <row r="24" spans="1:57" s="2" customFormat="1">
      <c r="A24" s="26">
        <v>5</v>
      </c>
      <c r="B24" s="111" t="s">
        <v>112</v>
      </c>
      <c r="C24" s="114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3"/>
      <c r="S24" s="325" t="s">
        <v>21</v>
      </c>
      <c r="T24" s="326"/>
      <c r="U24" s="327" t="s">
        <v>21</v>
      </c>
      <c r="V24" s="326"/>
      <c r="W24" s="327" t="s">
        <v>21</v>
      </c>
      <c r="X24" s="326"/>
      <c r="Y24" s="327" t="s">
        <v>21</v>
      </c>
      <c r="Z24" s="326"/>
      <c r="AA24" s="327" t="s">
        <v>21</v>
      </c>
      <c r="AB24" s="326"/>
      <c r="AC24" s="327" t="s">
        <v>21</v>
      </c>
      <c r="AD24" s="326"/>
      <c r="AE24" s="327" t="s">
        <v>21</v>
      </c>
      <c r="AF24" s="326"/>
      <c r="AG24" s="327" t="s">
        <v>21</v>
      </c>
      <c r="AH24" s="326"/>
      <c r="AI24" s="327" t="s">
        <v>21</v>
      </c>
      <c r="AJ24" s="326"/>
      <c r="AK24" s="327" t="s">
        <v>21</v>
      </c>
      <c r="AL24" s="326"/>
      <c r="AM24" s="327" t="s">
        <v>21</v>
      </c>
      <c r="AN24" s="326"/>
      <c r="AO24" s="327" t="s">
        <v>21</v>
      </c>
      <c r="AP24" s="326"/>
      <c r="AQ24" s="327" t="s">
        <v>21</v>
      </c>
      <c r="AR24" s="326"/>
      <c r="AS24" s="327" t="s">
        <v>21</v>
      </c>
      <c r="AT24" s="326"/>
      <c r="AU24" s="327" t="s">
        <v>21</v>
      </c>
      <c r="AV24" s="326"/>
      <c r="AW24" s="327" t="s">
        <v>21</v>
      </c>
      <c r="AX24" s="326"/>
      <c r="AY24" s="324"/>
      <c r="AZ24" s="323"/>
      <c r="BA24" s="324"/>
      <c r="BB24" s="328"/>
      <c r="BC24" s="610"/>
      <c r="BD24" s="611"/>
      <c r="BE24" s="206"/>
    </row>
    <row r="25" spans="1:57" s="2" customFormat="1">
      <c r="A25" s="26">
        <v>6</v>
      </c>
      <c r="B25" s="111" t="s">
        <v>15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  <c r="S25" s="322"/>
      <c r="T25" s="323"/>
      <c r="U25" s="324"/>
      <c r="V25" s="323"/>
      <c r="W25" s="324"/>
      <c r="X25" s="323"/>
      <c r="Y25" s="324"/>
      <c r="Z25" s="323"/>
      <c r="AA25" s="324"/>
      <c r="AB25" s="323"/>
      <c r="AC25" s="324"/>
      <c r="AD25" s="323"/>
      <c r="AE25" s="324"/>
      <c r="AF25" s="323"/>
      <c r="AG25" s="324"/>
      <c r="AH25" s="323"/>
      <c r="AI25" s="324"/>
      <c r="AJ25" s="323"/>
      <c r="AK25" s="324"/>
      <c r="AL25" s="323"/>
      <c r="AM25" s="324"/>
      <c r="AN25" s="323"/>
      <c r="AO25" s="324"/>
      <c r="AP25" s="323"/>
      <c r="AQ25" s="324"/>
      <c r="AR25" s="323"/>
      <c r="AS25" s="324"/>
      <c r="AT25" s="323"/>
      <c r="AU25" s="324"/>
      <c r="AV25" s="323"/>
      <c r="AW25" s="615"/>
      <c r="AX25" s="616"/>
      <c r="AY25" s="615"/>
      <c r="AZ25" s="616"/>
      <c r="BA25" s="615"/>
      <c r="BB25" s="617"/>
      <c r="BC25" s="610"/>
      <c r="BD25" s="611"/>
      <c r="BE25" s="206"/>
    </row>
    <row r="26" spans="1:57" s="2" customFormat="1" ht="13.5" thickBot="1">
      <c r="A26" s="27">
        <v>7</v>
      </c>
      <c r="B26" s="116" t="s">
        <v>94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8"/>
      <c r="S26" s="607" t="s">
        <v>21</v>
      </c>
      <c r="T26" s="608"/>
      <c r="U26" s="609" t="s">
        <v>21</v>
      </c>
      <c r="V26" s="608"/>
      <c r="W26" s="609" t="s">
        <v>21</v>
      </c>
      <c r="X26" s="608"/>
      <c r="Y26" s="609" t="s">
        <v>21</v>
      </c>
      <c r="Z26" s="608"/>
      <c r="AA26" s="609" t="s">
        <v>21</v>
      </c>
      <c r="AB26" s="608"/>
      <c r="AC26" s="609" t="s">
        <v>21</v>
      </c>
      <c r="AD26" s="608"/>
      <c r="AE26" s="609" t="s">
        <v>21</v>
      </c>
      <c r="AF26" s="608"/>
      <c r="AG26" s="609" t="s">
        <v>21</v>
      </c>
      <c r="AH26" s="608"/>
      <c r="AI26" s="609" t="s">
        <v>21</v>
      </c>
      <c r="AJ26" s="608"/>
      <c r="AK26" s="612"/>
      <c r="AL26" s="613"/>
      <c r="AM26" s="612"/>
      <c r="AN26" s="613"/>
      <c r="AO26" s="612"/>
      <c r="AP26" s="613"/>
      <c r="AQ26" s="612"/>
      <c r="AR26" s="613"/>
      <c r="AS26" s="612"/>
      <c r="AT26" s="613"/>
      <c r="AU26" s="612"/>
      <c r="AV26" s="613"/>
      <c r="AW26" s="618"/>
      <c r="AX26" s="619"/>
      <c r="AY26" s="618"/>
      <c r="AZ26" s="619"/>
      <c r="BA26" s="618"/>
      <c r="BB26" s="620"/>
      <c r="BC26" s="227"/>
      <c r="BD26" s="228"/>
      <c r="BE26" s="206"/>
    </row>
    <row r="27" spans="1:57" s="2" customFormat="1" ht="14.25" customHeight="1" thickTop="1" thickBot="1">
      <c r="A27" s="9"/>
      <c r="S27" s="296">
        <v>18</v>
      </c>
      <c r="T27" s="295"/>
      <c r="U27" s="296">
        <v>17</v>
      </c>
      <c r="V27" s="295"/>
      <c r="W27" s="296">
        <v>16</v>
      </c>
      <c r="X27" s="295"/>
      <c r="Y27" s="296">
        <v>15</v>
      </c>
      <c r="Z27" s="295"/>
      <c r="AA27" s="296">
        <v>14</v>
      </c>
      <c r="AB27" s="295"/>
      <c r="AC27" s="296">
        <v>13</v>
      </c>
      <c r="AD27" s="295"/>
      <c r="AE27" s="296">
        <v>12</v>
      </c>
      <c r="AF27" s="295"/>
      <c r="AG27" s="296">
        <v>11</v>
      </c>
      <c r="AH27" s="295"/>
      <c r="AI27" s="296">
        <v>10</v>
      </c>
      <c r="AJ27" s="295"/>
      <c r="AK27" s="296">
        <v>9</v>
      </c>
      <c r="AL27" s="295"/>
      <c r="AM27" s="296">
        <v>8</v>
      </c>
      <c r="AN27" s="295"/>
      <c r="AO27" s="296">
        <v>7</v>
      </c>
      <c r="AP27" s="295"/>
      <c r="AQ27" s="296">
        <v>6</v>
      </c>
      <c r="AR27" s="295"/>
      <c r="AS27" s="296">
        <v>5</v>
      </c>
      <c r="AT27" s="295"/>
      <c r="AU27" s="296">
        <v>4</v>
      </c>
      <c r="AV27" s="295"/>
      <c r="AW27" s="296">
        <v>3</v>
      </c>
      <c r="AX27" s="295"/>
      <c r="AY27" s="296">
        <v>2</v>
      </c>
      <c r="AZ27" s="295"/>
      <c r="BA27" s="296">
        <v>1</v>
      </c>
      <c r="BB27" s="316"/>
      <c r="BC27" s="14"/>
      <c r="BD27" s="10"/>
      <c r="BE27" s="207"/>
    </row>
    <row r="28" spans="1:57" ht="14.25" customHeight="1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32" t="s">
        <v>23</v>
      </c>
      <c r="AX28" s="2"/>
      <c r="AY28" s="2"/>
      <c r="AZ28" s="2"/>
      <c r="BA28" s="2"/>
      <c r="BB28" s="2"/>
      <c r="BC28" s="2"/>
      <c r="BD28" s="2"/>
      <c r="BE28" s="2"/>
    </row>
    <row r="30" spans="1:57" ht="18.75">
      <c r="A30" s="15" t="s">
        <v>24</v>
      </c>
      <c r="AI30" s="3"/>
      <c r="AP30" s="3"/>
    </row>
    <row r="31" spans="1:57" ht="16.5">
      <c r="A31" s="17" t="s">
        <v>25</v>
      </c>
    </row>
    <row r="32" spans="1:57" ht="13.5" thickBot="1"/>
    <row r="33" spans="1:53" s="2" customFormat="1" ht="20.25" thickTop="1" thickBot="1">
      <c r="A33" s="15" t="s">
        <v>27</v>
      </c>
      <c r="AR33" s="245" t="s">
        <v>28</v>
      </c>
      <c r="AS33" s="246"/>
      <c r="AT33" s="246"/>
      <c r="AU33" s="246"/>
      <c r="AV33" s="247"/>
      <c r="AW33" s="245" t="s">
        <v>29</v>
      </c>
      <c r="AX33" s="246"/>
      <c r="AY33" s="246"/>
      <c r="AZ33" s="246"/>
      <c r="BA33" s="247"/>
    </row>
    <row r="34" spans="1:53" s="2" customFormat="1" ht="13.5" thickTop="1">
      <c r="A34" s="336" t="s">
        <v>30</v>
      </c>
      <c r="B34" s="337"/>
      <c r="C34" s="338"/>
      <c r="D34" s="339" t="s">
        <v>31</v>
      </c>
      <c r="E34" s="340"/>
      <c r="F34" s="340"/>
      <c r="G34" s="340"/>
      <c r="H34" s="341"/>
      <c r="I34" s="342" t="s">
        <v>112</v>
      </c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4"/>
      <c r="X34" s="18" t="s">
        <v>13</v>
      </c>
      <c r="Y34" s="339" t="s">
        <v>33</v>
      </c>
      <c r="Z34" s="340"/>
      <c r="AA34" s="340"/>
      <c r="AB34" s="340"/>
      <c r="AC34" s="341"/>
      <c r="AD34" s="342" t="s">
        <v>94</v>
      </c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345"/>
      <c r="AR34" s="346"/>
      <c r="AS34" s="347"/>
      <c r="AT34" s="19" t="s">
        <v>13</v>
      </c>
      <c r="AU34" s="347"/>
      <c r="AV34" s="348"/>
      <c r="AW34" s="346"/>
      <c r="AX34" s="347"/>
      <c r="AY34" s="10" t="s">
        <v>13</v>
      </c>
      <c r="AZ34" s="347"/>
      <c r="BA34" s="348"/>
    </row>
    <row r="35" spans="1:53" s="2" customFormat="1" ht="13.5" thickBot="1">
      <c r="A35" s="349" t="s">
        <v>35</v>
      </c>
      <c r="B35" s="350"/>
      <c r="C35" s="351"/>
      <c r="D35" s="352" t="s">
        <v>36</v>
      </c>
      <c r="E35" s="353"/>
      <c r="F35" s="353"/>
      <c r="G35" s="353"/>
      <c r="H35" s="354"/>
      <c r="I35" s="355" t="s">
        <v>62</v>
      </c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7"/>
      <c r="X35" s="21" t="s">
        <v>13</v>
      </c>
      <c r="Y35" s="352" t="s">
        <v>38</v>
      </c>
      <c r="Z35" s="353"/>
      <c r="AA35" s="353"/>
      <c r="AB35" s="353"/>
      <c r="AC35" s="354"/>
      <c r="AD35" s="355" t="s">
        <v>113</v>
      </c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8"/>
      <c r="AR35" s="359">
        <v>1</v>
      </c>
      <c r="AS35" s="360"/>
      <c r="AT35" s="22" t="s">
        <v>13</v>
      </c>
      <c r="AU35" s="360">
        <v>2</v>
      </c>
      <c r="AV35" s="361"/>
      <c r="AW35" s="359"/>
      <c r="AX35" s="360"/>
      <c r="AY35" s="23" t="s">
        <v>13</v>
      </c>
      <c r="AZ35" s="360"/>
      <c r="BA35" s="361"/>
    </row>
    <row r="36" spans="1:53" ht="13.5" thickTop="1"/>
    <row r="37" spans="1:53" ht="13.5" thickBot="1"/>
    <row r="38" spans="1:53" ht="20.25" thickTop="1" thickBot="1">
      <c r="A38" s="1" t="s">
        <v>40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45" t="s">
        <v>28</v>
      </c>
      <c r="AS38" s="246"/>
      <c r="AT38" s="246"/>
      <c r="AU38" s="246"/>
      <c r="AV38" s="247"/>
      <c r="AW38" s="245" t="s">
        <v>29</v>
      </c>
      <c r="AX38" s="246"/>
      <c r="AY38" s="246"/>
      <c r="AZ38" s="246"/>
      <c r="BA38" s="247"/>
    </row>
    <row r="39" spans="1:53" ht="14.25" thickTop="1" thickBot="1">
      <c r="A39" s="365" t="s">
        <v>41</v>
      </c>
      <c r="B39" s="366"/>
      <c r="C39" s="367"/>
      <c r="D39" s="368" t="s">
        <v>42</v>
      </c>
      <c r="E39" s="369"/>
      <c r="F39" s="369"/>
      <c r="G39" s="369"/>
      <c r="H39" s="370"/>
      <c r="I39" s="371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3"/>
      <c r="X39" s="24" t="s">
        <v>13</v>
      </c>
      <c r="Y39" s="368" t="s">
        <v>43</v>
      </c>
      <c r="Z39" s="369"/>
      <c r="AA39" s="369"/>
      <c r="AB39" s="369"/>
      <c r="AC39" s="370"/>
      <c r="AD39" s="371" t="s">
        <v>114</v>
      </c>
      <c r="AE39" s="372"/>
      <c r="AF39" s="372"/>
      <c r="AG39" s="372"/>
      <c r="AH39" s="372"/>
      <c r="AI39" s="372"/>
      <c r="AJ39" s="372"/>
      <c r="AK39" s="372"/>
      <c r="AL39" s="372"/>
      <c r="AM39" s="372"/>
      <c r="AN39" s="372"/>
      <c r="AO39" s="372"/>
      <c r="AP39" s="372"/>
      <c r="AQ39" s="374"/>
      <c r="AR39" s="362"/>
      <c r="AS39" s="363"/>
      <c r="AT39" s="25" t="s">
        <v>13</v>
      </c>
      <c r="AU39" s="363"/>
      <c r="AV39" s="364"/>
      <c r="AW39" s="362"/>
      <c r="AX39" s="363"/>
      <c r="AY39" s="22" t="s">
        <v>13</v>
      </c>
      <c r="AZ39" s="363"/>
      <c r="BA39" s="364"/>
    </row>
    <row r="40" spans="1:53" ht="13.5" thickTop="1"/>
  </sheetData>
  <sortState ref="B11:B16">
    <sortCondition ref="B10"/>
  </sortState>
  <mergeCells count="320">
    <mergeCell ref="A39:C39"/>
    <mergeCell ref="D39:H39"/>
    <mergeCell ref="I39:W39"/>
    <mergeCell ref="Y39:AC39"/>
    <mergeCell ref="AD39:AQ39"/>
    <mergeCell ref="AR39:AS39"/>
    <mergeCell ref="AR38:AV38"/>
    <mergeCell ref="AW38:BA38"/>
    <mergeCell ref="AU39:AV39"/>
    <mergeCell ref="AW39:AX39"/>
    <mergeCell ref="AZ39:BA39"/>
    <mergeCell ref="A35:C35"/>
    <mergeCell ref="D35:H35"/>
    <mergeCell ref="I35:W35"/>
    <mergeCell ref="Y35:AC35"/>
    <mergeCell ref="AD35:AQ35"/>
    <mergeCell ref="AR35:AS35"/>
    <mergeCell ref="AU35:AV35"/>
    <mergeCell ref="A34:C34"/>
    <mergeCell ref="D34:H34"/>
    <mergeCell ref="I34:W34"/>
    <mergeCell ref="Y34:AC34"/>
    <mergeCell ref="AD34:AQ34"/>
    <mergeCell ref="AR34:AS34"/>
    <mergeCell ref="AR33:AV33"/>
    <mergeCell ref="AW33:BA33"/>
    <mergeCell ref="AG27:AH27"/>
    <mergeCell ref="AI27:AJ27"/>
    <mergeCell ref="AK27:AL27"/>
    <mergeCell ref="AM27:AN27"/>
    <mergeCell ref="AO27:AP27"/>
    <mergeCell ref="AQ27:AR27"/>
    <mergeCell ref="AW35:AX35"/>
    <mergeCell ref="AZ35:BA35"/>
    <mergeCell ref="AU34:AV34"/>
    <mergeCell ref="AW34:AX34"/>
    <mergeCell ref="AZ34:BA34"/>
    <mergeCell ref="BA26:BB26"/>
    <mergeCell ref="S27:T27"/>
    <mergeCell ref="U27:V27"/>
    <mergeCell ref="W27:X27"/>
    <mergeCell ref="Y27:Z27"/>
    <mergeCell ref="AA27:AB27"/>
    <mergeCell ref="AC27:AD27"/>
    <mergeCell ref="AE27:AF27"/>
    <mergeCell ref="AK26:AL26"/>
    <mergeCell ref="AM26:AN26"/>
    <mergeCell ref="AO26:AP26"/>
    <mergeCell ref="AQ26:AR26"/>
    <mergeCell ref="AS26:AT26"/>
    <mergeCell ref="AU26:AV26"/>
    <mergeCell ref="AS27:AT27"/>
    <mergeCell ref="AU27:AV27"/>
    <mergeCell ref="AW27:AX27"/>
    <mergeCell ref="AY27:AZ27"/>
    <mergeCell ref="BA27:BB27"/>
    <mergeCell ref="BC25:BD25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AW26:AX26"/>
    <mergeCell ref="AY26:AZ26"/>
    <mergeCell ref="S25:T25"/>
    <mergeCell ref="U25:V25"/>
    <mergeCell ref="W25:X25"/>
    <mergeCell ref="Y25:Z25"/>
    <mergeCell ref="AA25:AB25"/>
    <mergeCell ref="AC25:AD25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AE24:AF24"/>
    <mergeCell ref="AG23:AH23"/>
    <mergeCell ref="AI23:AJ23"/>
    <mergeCell ref="AK23:AL23"/>
    <mergeCell ref="AM23:AN23"/>
    <mergeCell ref="AO23:AP23"/>
    <mergeCell ref="AW24:AX24"/>
    <mergeCell ref="AY24:AZ24"/>
    <mergeCell ref="BA24:BB24"/>
    <mergeCell ref="BC24:BD24"/>
    <mergeCell ref="AQ24:AR24"/>
    <mergeCell ref="AS24:AT24"/>
    <mergeCell ref="AU24:AV24"/>
    <mergeCell ref="AG24:AH24"/>
    <mergeCell ref="AI24:AJ24"/>
    <mergeCell ref="AW22:AX22"/>
    <mergeCell ref="AY22:AZ22"/>
    <mergeCell ref="BA22:BB22"/>
    <mergeCell ref="BC22:BD22"/>
    <mergeCell ref="S23:T23"/>
    <mergeCell ref="U23:V23"/>
    <mergeCell ref="W23:X23"/>
    <mergeCell ref="Y23:Z23"/>
    <mergeCell ref="AA23:AB23"/>
    <mergeCell ref="AC23:AD23"/>
    <mergeCell ref="AK22:AL22"/>
    <mergeCell ref="AM22:AN22"/>
    <mergeCell ref="AO22:AP22"/>
    <mergeCell ref="AQ22:AR22"/>
    <mergeCell ref="AS22:AT22"/>
    <mergeCell ref="AU22:AV22"/>
    <mergeCell ref="BC23:BD23"/>
    <mergeCell ref="AQ23:AR23"/>
    <mergeCell ref="AS23:AT23"/>
    <mergeCell ref="AU23:AV23"/>
    <mergeCell ref="AW23:AX23"/>
    <mergeCell ref="AY23:AZ23"/>
    <mergeCell ref="BA23:BB23"/>
    <mergeCell ref="AE23:AF23"/>
    <mergeCell ref="BC21:BD21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AM20:AN20"/>
    <mergeCell ref="AO20:AP20"/>
    <mergeCell ref="AQ20:AR20"/>
    <mergeCell ref="AY19:AZ19"/>
    <mergeCell ref="BA19:BB19"/>
    <mergeCell ref="BC19:BD19"/>
    <mergeCell ref="AQ19:AR19"/>
    <mergeCell ref="AS19:AT19"/>
    <mergeCell ref="AU19:AV19"/>
    <mergeCell ref="AW19:AX19"/>
    <mergeCell ref="S20:T20"/>
    <mergeCell ref="U20:V20"/>
    <mergeCell ref="W20:X20"/>
    <mergeCell ref="Y20:Z20"/>
    <mergeCell ref="AA20:AB20"/>
    <mergeCell ref="AC20:AD20"/>
    <mergeCell ref="AE20:AF20"/>
    <mergeCell ref="AM19:AN19"/>
    <mergeCell ref="AO19:AP19"/>
    <mergeCell ref="AA19:AB19"/>
    <mergeCell ref="AC19:AD19"/>
    <mergeCell ref="AE19:AF19"/>
    <mergeCell ref="AG19:AH19"/>
    <mergeCell ref="AI19:AJ19"/>
    <mergeCell ref="AK19:AL19"/>
    <mergeCell ref="U18:AF18"/>
    <mergeCell ref="A19:R19"/>
    <mergeCell ref="S19:T19"/>
    <mergeCell ref="U19:V19"/>
    <mergeCell ref="W19:X19"/>
    <mergeCell ref="Y19:Z19"/>
    <mergeCell ref="AM16:AN16"/>
    <mergeCell ref="AP16:AQ16"/>
    <mergeCell ref="AR16:AS16"/>
    <mergeCell ref="S16:T16"/>
    <mergeCell ref="V16:W16"/>
    <mergeCell ref="X16:Y16"/>
    <mergeCell ref="AA16:AB16"/>
    <mergeCell ref="AC16:AD16"/>
    <mergeCell ref="AF16:AG16"/>
    <mergeCell ref="AH16:AI16"/>
    <mergeCell ref="AK16:AL16"/>
    <mergeCell ref="AM15:AN15"/>
    <mergeCell ref="AP15:AQ15"/>
    <mergeCell ref="AW15:AX15"/>
    <mergeCell ref="AZ15:BA15"/>
    <mergeCell ref="BB15:BC15"/>
    <mergeCell ref="BF16:BG16"/>
    <mergeCell ref="AW17:BA17"/>
    <mergeCell ref="BB17:BC17"/>
    <mergeCell ref="BD17:BE17"/>
    <mergeCell ref="AU16:AV16"/>
    <mergeCell ref="BB16:BC16"/>
    <mergeCell ref="BD16:BE16"/>
    <mergeCell ref="BF15:BG15"/>
    <mergeCell ref="AK15:AL15"/>
    <mergeCell ref="BB14:BC14"/>
    <mergeCell ref="BD14:BE14"/>
    <mergeCell ref="BF14:BG14"/>
    <mergeCell ref="S15:T15"/>
    <mergeCell ref="V15:W15"/>
    <mergeCell ref="X15:Y15"/>
    <mergeCell ref="AA15:AB15"/>
    <mergeCell ref="AC15:AD15"/>
    <mergeCell ref="AF15:AG15"/>
    <mergeCell ref="AH15:AI15"/>
    <mergeCell ref="AH14:AI14"/>
    <mergeCell ref="AK14:AL14"/>
    <mergeCell ref="AR14:AS14"/>
    <mergeCell ref="AU14:AV14"/>
    <mergeCell ref="AW14:AX14"/>
    <mergeCell ref="AZ14:BA14"/>
    <mergeCell ref="S14:T14"/>
    <mergeCell ref="V14:W14"/>
    <mergeCell ref="X14:Y14"/>
    <mergeCell ref="AA14:AB14"/>
    <mergeCell ref="AC14:AD14"/>
    <mergeCell ref="AF14:AG14"/>
    <mergeCell ref="BD15:BE15"/>
    <mergeCell ref="AU13:AV13"/>
    <mergeCell ref="AW13:AX13"/>
    <mergeCell ref="AZ13:BA13"/>
    <mergeCell ref="BB13:BC13"/>
    <mergeCell ref="BD13:BE13"/>
    <mergeCell ref="BF13:BG13"/>
    <mergeCell ref="BF12:BG12"/>
    <mergeCell ref="S13:T13"/>
    <mergeCell ref="V13:W13"/>
    <mergeCell ref="X13:Y13"/>
    <mergeCell ref="AA13:AB13"/>
    <mergeCell ref="AC13:AD13"/>
    <mergeCell ref="AF13:AG13"/>
    <mergeCell ref="AM13:AN13"/>
    <mergeCell ref="AP13:AQ13"/>
    <mergeCell ref="AR13:AS13"/>
    <mergeCell ref="AR12:AS12"/>
    <mergeCell ref="AU12:AV12"/>
    <mergeCell ref="AW12:AX12"/>
    <mergeCell ref="AZ12:BA12"/>
    <mergeCell ref="BB12:BC12"/>
    <mergeCell ref="BD12:BE12"/>
    <mergeCell ref="BD11:BE11"/>
    <mergeCell ref="BF11:BG11"/>
    <mergeCell ref="S12:T12"/>
    <mergeCell ref="V12:W12"/>
    <mergeCell ref="X12:Y12"/>
    <mergeCell ref="AA12:AB12"/>
    <mergeCell ref="AH12:AI12"/>
    <mergeCell ref="AK12:AL12"/>
    <mergeCell ref="AM12:AN12"/>
    <mergeCell ref="AP12:AQ12"/>
    <mergeCell ref="AP11:AQ11"/>
    <mergeCell ref="AR11:AS11"/>
    <mergeCell ref="AU11:AV11"/>
    <mergeCell ref="AW11:AX11"/>
    <mergeCell ref="AZ11:BA11"/>
    <mergeCell ref="BB11:BC11"/>
    <mergeCell ref="S11:T11"/>
    <mergeCell ref="V11:W11"/>
    <mergeCell ref="AC11:AD11"/>
    <mergeCell ref="AF11:AG11"/>
    <mergeCell ref="AH11:AI11"/>
    <mergeCell ref="AK11:AL11"/>
    <mergeCell ref="AM11:AN11"/>
    <mergeCell ref="AM10:AN10"/>
    <mergeCell ref="AP10:AQ10"/>
    <mergeCell ref="BF9:BG9"/>
    <mergeCell ref="X10:Y10"/>
    <mergeCell ref="AA10:AB10"/>
    <mergeCell ref="AC10:AD10"/>
    <mergeCell ref="AF10:AG10"/>
    <mergeCell ref="AH10:AI10"/>
    <mergeCell ref="AK10:AL10"/>
    <mergeCell ref="BB10:BC10"/>
    <mergeCell ref="BD10:BE10"/>
    <mergeCell ref="BF10:BG10"/>
    <mergeCell ref="AR10:AS10"/>
    <mergeCell ref="AU10:AV10"/>
    <mergeCell ref="AW10:AX10"/>
    <mergeCell ref="AZ10:BA10"/>
    <mergeCell ref="A1:BA1"/>
    <mergeCell ref="A2:BA2"/>
    <mergeCell ref="A3:BA3"/>
    <mergeCell ref="A4:BA4"/>
    <mergeCell ref="A5:BA5"/>
    <mergeCell ref="A7:BA7"/>
    <mergeCell ref="A9:R9"/>
    <mergeCell ref="BB9:BC9"/>
    <mergeCell ref="BD9:BE9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34998626667073579"/>
  </sheetPr>
  <dimension ref="A1:BB36"/>
  <sheetViews>
    <sheetView showGridLines="0" topLeftCell="A11" workbookViewId="0" xr3:uid="{85D5C41F-068E-5C55-9968-509E7C2A5619}">
      <selection activeCell="BE29" sqref="BE29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</row>
    <row r="2" spans="1:54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</row>
    <row r="3" spans="1:54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</row>
    <row r="4" spans="1:54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</row>
    <row r="5" spans="1:54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</row>
    <row r="6" spans="1:54" ht="27.75">
      <c r="A6" s="243" t="s">
        <v>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</row>
    <row r="7" spans="1:54" ht="19.5" thickBot="1">
      <c r="A7" s="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6" t="s">
        <v>115</v>
      </c>
      <c r="AC7" s="2"/>
      <c r="AD7" s="2"/>
      <c r="AE7" s="2"/>
      <c r="AF7" s="2"/>
      <c r="AG7" s="16"/>
      <c r="AH7" s="100"/>
      <c r="AI7" s="100"/>
      <c r="AJ7" s="16"/>
      <c r="AK7" s="16"/>
      <c r="AL7" s="16"/>
      <c r="AM7" s="2"/>
      <c r="AN7" s="2"/>
      <c r="AO7" s="31"/>
      <c r="AP7" s="2"/>
      <c r="AQ7" s="2"/>
      <c r="AR7" s="16"/>
      <c r="AS7" s="2"/>
      <c r="AT7" s="31"/>
      <c r="AU7" s="2"/>
      <c r="AV7" s="2"/>
      <c r="AW7" s="31"/>
      <c r="AX7" s="2"/>
      <c r="AY7" s="2"/>
      <c r="AZ7" s="2"/>
      <c r="BA7" s="2"/>
    </row>
    <row r="8" spans="1:54" s="2" customFormat="1" ht="14.25" thickTop="1" thickBot="1">
      <c r="A8" s="395" t="s">
        <v>8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7"/>
      <c r="S8" s="398">
        <v>1</v>
      </c>
      <c r="T8" s="385"/>
      <c r="U8" s="385"/>
      <c r="V8" s="385"/>
      <c r="W8" s="389"/>
      <c r="X8" s="384">
        <v>2</v>
      </c>
      <c r="Y8" s="385"/>
      <c r="Z8" s="385"/>
      <c r="AA8" s="385"/>
      <c r="AB8" s="389"/>
      <c r="AC8" s="384">
        <v>3</v>
      </c>
      <c r="AD8" s="385"/>
      <c r="AE8" s="385"/>
      <c r="AF8" s="385"/>
      <c r="AG8" s="389"/>
      <c r="AH8" s="384">
        <v>4</v>
      </c>
      <c r="AI8" s="385"/>
      <c r="AJ8" s="385"/>
      <c r="AK8" s="385"/>
      <c r="AL8" s="389"/>
      <c r="AM8" s="384">
        <v>5</v>
      </c>
      <c r="AN8" s="385"/>
      <c r="AO8" s="385"/>
      <c r="AP8" s="385"/>
      <c r="AQ8" s="389"/>
      <c r="AR8" s="384">
        <v>6</v>
      </c>
      <c r="AS8" s="385"/>
      <c r="AT8" s="385"/>
      <c r="AU8" s="385"/>
      <c r="AV8" s="386"/>
      <c r="AW8" s="387" t="s">
        <v>9</v>
      </c>
      <c r="AX8" s="388"/>
      <c r="AY8" s="387" t="s">
        <v>10</v>
      </c>
      <c r="AZ8" s="388"/>
      <c r="BA8" s="387" t="s">
        <v>11</v>
      </c>
      <c r="BB8" s="388"/>
    </row>
    <row r="9" spans="1:54" s="2" customFormat="1" ht="13.5" thickTop="1">
      <c r="A9" s="59">
        <v>1</v>
      </c>
      <c r="B9" s="420" t="s">
        <v>116</v>
      </c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2"/>
      <c r="S9" s="89"/>
      <c r="T9" s="90"/>
      <c r="U9" s="90"/>
      <c r="V9" s="90"/>
      <c r="W9" s="91"/>
      <c r="X9" s="393">
        <v>3</v>
      </c>
      <c r="Y9" s="394"/>
      <c r="Z9" s="105" t="s">
        <v>13</v>
      </c>
      <c r="AA9" s="394">
        <v>3</v>
      </c>
      <c r="AB9" s="418"/>
      <c r="AC9" s="621">
        <v>4</v>
      </c>
      <c r="AD9" s="622"/>
      <c r="AE9" s="151" t="s">
        <v>13</v>
      </c>
      <c r="AF9" s="622">
        <v>2</v>
      </c>
      <c r="AG9" s="623"/>
      <c r="AH9" s="392">
        <v>1</v>
      </c>
      <c r="AI9" s="390"/>
      <c r="AJ9" s="180" t="s">
        <v>13</v>
      </c>
      <c r="AK9" s="390">
        <v>5</v>
      </c>
      <c r="AL9" s="391"/>
      <c r="AM9" s="392">
        <v>1</v>
      </c>
      <c r="AN9" s="390"/>
      <c r="AO9" s="141" t="s">
        <v>13</v>
      </c>
      <c r="AP9" s="390">
        <v>2</v>
      </c>
      <c r="AQ9" s="391"/>
      <c r="AR9" s="392">
        <v>1</v>
      </c>
      <c r="AS9" s="390"/>
      <c r="AT9" s="180" t="s">
        <v>13</v>
      </c>
      <c r="AU9" s="390">
        <v>3</v>
      </c>
      <c r="AV9" s="419"/>
      <c r="AW9" s="407">
        <f>SUM(X9+AC9+AH9+AM9+AR9)</f>
        <v>10</v>
      </c>
      <c r="AX9" s="408"/>
      <c r="AY9" s="407">
        <f t="shared" ref="AY9:AY14" si="0">SUM(L9+Q9+V9+AA9+AF9+AK9+AP9+AU9)</f>
        <v>15</v>
      </c>
      <c r="AZ9" s="408"/>
      <c r="BA9" s="409">
        <v>4</v>
      </c>
      <c r="BB9" s="410"/>
    </row>
    <row r="10" spans="1:54" s="2" customFormat="1">
      <c r="A10" s="61">
        <v>2</v>
      </c>
      <c r="B10" s="411" t="s">
        <v>117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3"/>
      <c r="S10" s="423">
        <v>3</v>
      </c>
      <c r="T10" s="416"/>
      <c r="U10" s="102" t="s">
        <v>13</v>
      </c>
      <c r="V10" s="416">
        <v>3</v>
      </c>
      <c r="W10" s="417"/>
      <c r="X10" s="62"/>
      <c r="Y10" s="63"/>
      <c r="Z10" s="63"/>
      <c r="AA10" s="63"/>
      <c r="AB10" s="64"/>
      <c r="AC10" s="401">
        <v>5</v>
      </c>
      <c r="AD10" s="399"/>
      <c r="AE10" s="127" t="s">
        <v>13</v>
      </c>
      <c r="AF10" s="399">
        <v>0</v>
      </c>
      <c r="AG10" s="400"/>
      <c r="AH10" s="401">
        <v>1</v>
      </c>
      <c r="AI10" s="399"/>
      <c r="AJ10" s="127" t="s">
        <v>13</v>
      </c>
      <c r="AK10" s="399">
        <v>0</v>
      </c>
      <c r="AL10" s="400"/>
      <c r="AM10" s="401">
        <v>6</v>
      </c>
      <c r="AN10" s="399"/>
      <c r="AO10" s="127" t="s">
        <v>13</v>
      </c>
      <c r="AP10" s="399">
        <v>2</v>
      </c>
      <c r="AQ10" s="400"/>
      <c r="AR10" s="401">
        <v>7</v>
      </c>
      <c r="AS10" s="399"/>
      <c r="AT10" s="127" t="s">
        <v>13</v>
      </c>
      <c r="AU10" s="399">
        <v>3</v>
      </c>
      <c r="AV10" s="402"/>
      <c r="AW10" s="403">
        <f>SUM(I10+N10+S10+AC10+AH10+AM10+AR10)</f>
        <v>22</v>
      </c>
      <c r="AX10" s="404"/>
      <c r="AY10" s="403">
        <f t="shared" si="0"/>
        <v>8</v>
      </c>
      <c r="AZ10" s="404"/>
      <c r="BA10" s="405">
        <v>13</v>
      </c>
      <c r="BB10" s="406"/>
    </row>
    <row r="11" spans="1:54" s="2" customFormat="1">
      <c r="A11" s="60">
        <v>3</v>
      </c>
      <c r="B11" s="411" t="s">
        <v>103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3"/>
      <c r="S11" s="624">
        <v>2</v>
      </c>
      <c r="T11" s="425"/>
      <c r="U11" s="131" t="s">
        <v>13</v>
      </c>
      <c r="V11" s="425">
        <v>4</v>
      </c>
      <c r="W11" s="426"/>
      <c r="X11" s="424">
        <v>0</v>
      </c>
      <c r="Y11" s="425"/>
      <c r="Z11" s="131" t="s">
        <v>13</v>
      </c>
      <c r="AA11" s="425">
        <v>5</v>
      </c>
      <c r="AB11" s="426"/>
      <c r="AC11" s="62"/>
      <c r="AD11" s="63"/>
      <c r="AE11" s="63"/>
      <c r="AF11" s="63"/>
      <c r="AG11" s="64"/>
      <c r="AH11" s="424">
        <v>1</v>
      </c>
      <c r="AI11" s="425"/>
      <c r="AJ11" s="131" t="s">
        <v>13</v>
      </c>
      <c r="AK11" s="425">
        <v>2</v>
      </c>
      <c r="AL11" s="426"/>
      <c r="AM11" s="424">
        <v>0</v>
      </c>
      <c r="AN11" s="425"/>
      <c r="AO11" s="131" t="s">
        <v>13</v>
      </c>
      <c r="AP11" s="425">
        <v>1</v>
      </c>
      <c r="AQ11" s="426"/>
      <c r="AR11" s="415">
        <v>2</v>
      </c>
      <c r="AS11" s="416"/>
      <c r="AT11" s="102" t="s">
        <v>13</v>
      </c>
      <c r="AU11" s="416">
        <v>2</v>
      </c>
      <c r="AV11" s="427"/>
      <c r="AW11" s="403">
        <f>SUM(I11+N11+S11+X11+AH11+AM11+AR11)</f>
        <v>5</v>
      </c>
      <c r="AX11" s="404"/>
      <c r="AY11" s="403">
        <f t="shared" si="0"/>
        <v>14</v>
      </c>
      <c r="AZ11" s="404"/>
      <c r="BA11" s="405">
        <v>0</v>
      </c>
      <c r="BB11" s="406"/>
    </row>
    <row r="12" spans="1:54" s="2" customFormat="1">
      <c r="A12" s="60">
        <v>4</v>
      </c>
      <c r="B12" s="411" t="s">
        <v>102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3"/>
      <c r="S12" s="414">
        <v>5</v>
      </c>
      <c r="T12" s="399"/>
      <c r="U12" s="127" t="s">
        <v>13</v>
      </c>
      <c r="V12" s="399">
        <v>1</v>
      </c>
      <c r="W12" s="400"/>
      <c r="X12" s="424">
        <v>0</v>
      </c>
      <c r="Y12" s="425"/>
      <c r="Z12" s="131" t="s">
        <v>13</v>
      </c>
      <c r="AA12" s="425">
        <v>1</v>
      </c>
      <c r="AB12" s="426"/>
      <c r="AC12" s="401">
        <v>2</v>
      </c>
      <c r="AD12" s="399"/>
      <c r="AE12" s="127" t="s">
        <v>13</v>
      </c>
      <c r="AF12" s="399">
        <v>1</v>
      </c>
      <c r="AG12" s="400"/>
      <c r="AH12" s="62"/>
      <c r="AI12" s="63"/>
      <c r="AJ12" s="63"/>
      <c r="AK12" s="63"/>
      <c r="AL12" s="64"/>
      <c r="AM12" s="401">
        <v>4</v>
      </c>
      <c r="AN12" s="399"/>
      <c r="AO12" s="127" t="s">
        <v>13</v>
      </c>
      <c r="AP12" s="399">
        <v>3</v>
      </c>
      <c r="AQ12" s="400"/>
      <c r="AR12" s="424">
        <v>2</v>
      </c>
      <c r="AS12" s="425"/>
      <c r="AT12" s="131" t="s">
        <v>13</v>
      </c>
      <c r="AU12" s="425">
        <v>3</v>
      </c>
      <c r="AV12" s="625"/>
      <c r="AW12" s="403">
        <f>SUM(I12+N12+S12+X12+AC12+AM12+AR12)</f>
        <v>13</v>
      </c>
      <c r="AX12" s="404"/>
      <c r="AY12" s="403">
        <f t="shared" si="0"/>
        <v>9</v>
      </c>
      <c r="AZ12" s="404"/>
      <c r="BA12" s="405">
        <v>9</v>
      </c>
      <c r="BB12" s="406"/>
    </row>
    <row r="13" spans="1:54" s="2" customFormat="1">
      <c r="A13" s="60">
        <v>5</v>
      </c>
      <c r="B13" s="411" t="s">
        <v>118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3"/>
      <c r="S13" s="414">
        <v>2</v>
      </c>
      <c r="T13" s="399"/>
      <c r="U13" s="127" t="s">
        <v>13</v>
      </c>
      <c r="V13" s="399">
        <v>1</v>
      </c>
      <c r="W13" s="400"/>
      <c r="X13" s="424">
        <v>2</v>
      </c>
      <c r="Y13" s="425"/>
      <c r="Z13" s="131" t="s">
        <v>13</v>
      </c>
      <c r="AA13" s="425">
        <v>6</v>
      </c>
      <c r="AB13" s="426"/>
      <c r="AC13" s="401">
        <v>1</v>
      </c>
      <c r="AD13" s="399"/>
      <c r="AE13" s="127" t="s">
        <v>13</v>
      </c>
      <c r="AF13" s="399">
        <v>0</v>
      </c>
      <c r="AG13" s="400"/>
      <c r="AH13" s="424">
        <v>3</v>
      </c>
      <c r="AI13" s="425"/>
      <c r="AJ13" s="131" t="s">
        <v>13</v>
      </c>
      <c r="AK13" s="425">
        <v>4</v>
      </c>
      <c r="AL13" s="426"/>
      <c r="AM13" s="62"/>
      <c r="AN13" s="63"/>
      <c r="AO13" s="63"/>
      <c r="AP13" s="63"/>
      <c r="AQ13" s="64"/>
      <c r="AR13" s="401">
        <v>6</v>
      </c>
      <c r="AS13" s="399"/>
      <c r="AT13" s="176" t="s">
        <v>13</v>
      </c>
      <c r="AU13" s="399">
        <v>3</v>
      </c>
      <c r="AV13" s="402"/>
      <c r="AW13" s="403">
        <f>SUM(I13+N13+S13+X13+AC13+AH13+AR13)</f>
        <v>14</v>
      </c>
      <c r="AX13" s="404"/>
      <c r="AY13" s="403">
        <f t="shared" si="0"/>
        <v>14</v>
      </c>
      <c r="AZ13" s="404"/>
      <c r="BA13" s="405">
        <v>9</v>
      </c>
      <c r="BB13" s="406"/>
    </row>
    <row r="14" spans="1:54" s="2" customFormat="1" ht="13.5" thickBot="1">
      <c r="A14" s="67">
        <v>6</v>
      </c>
      <c r="B14" s="437" t="s">
        <v>119</v>
      </c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9"/>
      <c r="S14" s="440">
        <v>3</v>
      </c>
      <c r="T14" s="441"/>
      <c r="U14" s="101" t="s">
        <v>13</v>
      </c>
      <c r="V14" s="441">
        <v>1</v>
      </c>
      <c r="W14" s="442"/>
      <c r="X14" s="430">
        <v>3</v>
      </c>
      <c r="Y14" s="431"/>
      <c r="Z14" s="145" t="s">
        <v>13</v>
      </c>
      <c r="AA14" s="431">
        <v>7</v>
      </c>
      <c r="AB14" s="432"/>
      <c r="AC14" s="443">
        <v>2</v>
      </c>
      <c r="AD14" s="428"/>
      <c r="AE14" s="103" t="s">
        <v>13</v>
      </c>
      <c r="AF14" s="428">
        <v>2</v>
      </c>
      <c r="AG14" s="429"/>
      <c r="AH14" s="626">
        <v>3</v>
      </c>
      <c r="AI14" s="441"/>
      <c r="AJ14" s="101" t="s">
        <v>13</v>
      </c>
      <c r="AK14" s="441">
        <v>2</v>
      </c>
      <c r="AL14" s="442"/>
      <c r="AM14" s="430">
        <v>3</v>
      </c>
      <c r="AN14" s="431"/>
      <c r="AO14" s="145" t="s">
        <v>13</v>
      </c>
      <c r="AP14" s="431">
        <v>6</v>
      </c>
      <c r="AQ14" s="432"/>
      <c r="AR14" s="65"/>
      <c r="AS14" s="66"/>
      <c r="AT14" s="66"/>
      <c r="AU14" s="66"/>
      <c r="AV14" s="69"/>
      <c r="AW14" s="433">
        <f>SUM(I14+N14+S14+X14+AC14+AH14+AM14)</f>
        <v>14</v>
      </c>
      <c r="AX14" s="434"/>
      <c r="AY14" s="433">
        <f t="shared" si="0"/>
        <v>18</v>
      </c>
      <c r="AZ14" s="434"/>
      <c r="BA14" s="435">
        <v>7</v>
      </c>
      <c r="BB14" s="436"/>
    </row>
    <row r="15" spans="1:54" s="2" customFormat="1" ht="14.25" customHeight="1" thickTop="1" thickBot="1">
      <c r="A15" s="9"/>
      <c r="N15" s="10"/>
      <c r="S15" s="10"/>
      <c r="X15" s="10"/>
      <c r="AC15" s="10"/>
      <c r="AH15" s="10"/>
      <c r="AI15" s="10"/>
      <c r="AM15" s="10"/>
      <c r="AR15" s="444" t="s">
        <v>55</v>
      </c>
      <c r="AS15" s="445"/>
      <c r="AT15" s="445"/>
      <c r="AU15" s="445"/>
      <c r="AV15" s="446"/>
      <c r="AW15" s="447">
        <f>SUM(AW9:AW14)</f>
        <v>78</v>
      </c>
      <c r="AX15" s="448"/>
      <c r="AY15" s="447">
        <f>SUM(AY9:AY14)</f>
        <v>78</v>
      </c>
      <c r="AZ15" s="448"/>
      <c r="BA15" s="68"/>
      <c r="BB15" s="11"/>
    </row>
    <row r="16" spans="1:54" s="2" customFormat="1" ht="14.25" customHeight="1" thickTop="1" thickBo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449" t="s">
        <v>20</v>
      </c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</row>
    <row r="17" spans="1:54" s="2" customFormat="1" ht="14.25" thickTop="1" thickBot="1">
      <c r="A17" s="395" t="s">
        <v>8</v>
      </c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7"/>
      <c r="S17" s="450">
        <v>1</v>
      </c>
      <c r="T17" s="451"/>
      <c r="U17" s="452">
        <v>2</v>
      </c>
      <c r="V17" s="451"/>
      <c r="W17" s="452">
        <v>3</v>
      </c>
      <c r="X17" s="451"/>
      <c r="Y17" s="452">
        <v>4</v>
      </c>
      <c r="Z17" s="451"/>
      <c r="AA17" s="452">
        <v>5</v>
      </c>
      <c r="AB17" s="451"/>
      <c r="AC17" s="452">
        <v>6</v>
      </c>
      <c r="AD17" s="451"/>
      <c r="AE17" s="452">
        <v>7</v>
      </c>
      <c r="AF17" s="451"/>
      <c r="AG17" s="452">
        <v>8</v>
      </c>
      <c r="AH17" s="451"/>
      <c r="AI17" s="452">
        <v>9</v>
      </c>
      <c r="AJ17" s="451"/>
      <c r="AK17" s="452">
        <v>10</v>
      </c>
      <c r="AL17" s="451"/>
      <c r="AM17" s="452">
        <v>11</v>
      </c>
      <c r="AN17" s="451"/>
      <c r="AO17" s="452">
        <v>12</v>
      </c>
      <c r="AP17" s="451"/>
      <c r="AQ17" s="452">
        <v>13</v>
      </c>
      <c r="AR17" s="451"/>
      <c r="AS17" s="452">
        <v>14</v>
      </c>
      <c r="AT17" s="451"/>
      <c r="AU17" s="452">
        <v>15</v>
      </c>
      <c r="AV17" s="457"/>
      <c r="AW17" s="458"/>
      <c r="AX17" s="250"/>
      <c r="AY17" s="299"/>
      <c r="AZ17" s="299"/>
      <c r="BA17" s="299"/>
      <c r="BB17" s="299"/>
    </row>
    <row r="18" spans="1:54" s="2" customFormat="1" ht="13.5" thickTop="1">
      <c r="A18" s="59">
        <v>1</v>
      </c>
      <c r="B18" s="420" t="s">
        <v>116</v>
      </c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2"/>
      <c r="S18" s="453" t="s">
        <v>21</v>
      </c>
      <c r="T18" s="454"/>
      <c r="U18" s="627" t="s">
        <v>21</v>
      </c>
      <c r="V18" s="454"/>
      <c r="W18" s="627" t="s">
        <v>21</v>
      </c>
      <c r="X18" s="454"/>
      <c r="Y18" s="627" t="s">
        <v>21</v>
      </c>
      <c r="Z18" s="454"/>
      <c r="AA18" s="455"/>
      <c r="AB18" s="456"/>
      <c r="AC18" s="455"/>
      <c r="AD18" s="456"/>
      <c r="AE18" s="455"/>
      <c r="AF18" s="456"/>
      <c r="AG18" s="628"/>
      <c r="AH18" s="629"/>
      <c r="AI18" s="628"/>
      <c r="AJ18" s="629"/>
      <c r="AK18" s="455"/>
      <c r="AL18" s="456"/>
      <c r="AM18" s="455"/>
      <c r="AN18" s="456"/>
      <c r="AO18" s="455"/>
      <c r="AP18" s="456"/>
      <c r="AQ18" s="455"/>
      <c r="AR18" s="456"/>
      <c r="AS18" s="455"/>
      <c r="AT18" s="456"/>
      <c r="AU18" s="455"/>
      <c r="AV18" s="459"/>
      <c r="AW18" s="460"/>
      <c r="AX18" s="321"/>
      <c r="AY18" s="320"/>
      <c r="AZ18" s="320"/>
      <c r="BA18" s="320"/>
      <c r="BB18" s="320"/>
    </row>
    <row r="19" spans="1:54" s="2" customFormat="1">
      <c r="A19" s="61">
        <v>2</v>
      </c>
      <c r="B19" s="411" t="s">
        <v>117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3"/>
      <c r="S19" s="461" t="s">
        <v>21</v>
      </c>
      <c r="T19" s="462"/>
      <c r="U19" s="463" t="s">
        <v>21</v>
      </c>
      <c r="V19" s="462"/>
      <c r="W19" s="463" t="s">
        <v>21</v>
      </c>
      <c r="X19" s="462"/>
      <c r="Y19" s="463" t="s">
        <v>21</v>
      </c>
      <c r="Z19" s="462"/>
      <c r="AA19" s="463" t="s">
        <v>21</v>
      </c>
      <c r="AB19" s="462"/>
      <c r="AC19" s="463" t="s">
        <v>21</v>
      </c>
      <c r="AD19" s="462"/>
      <c r="AE19" s="463" t="s">
        <v>21</v>
      </c>
      <c r="AF19" s="462"/>
      <c r="AG19" s="463" t="s">
        <v>21</v>
      </c>
      <c r="AH19" s="462"/>
      <c r="AI19" s="463" t="s">
        <v>21</v>
      </c>
      <c r="AJ19" s="462"/>
      <c r="AK19" s="463" t="s">
        <v>21</v>
      </c>
      <c r="AL19" s="462"/>
      <c r="AM19" s="463" t="s">
        <v>21</v>
      </c>
      <c r="AN19" s="462"/>
      <c r="AO19" s="463" t="s">
        <v>21</v>
      </c>
      <c r="AP19" s="462"/>
      <c r="AQ19" s="463" t="s">
        <v>21</v>
      </c>
      <c r="AR19" s="462"/>
      <c r="AS19" s="464"/>
      <c r="AT19" s="465"/>
      <c r="AU19" s="464"/>
      <c r="AV19" s="466"/>
      <c r="AW19" s="460"/>
      <c r="AX19" s="321"/>
      <c r="AY19" s="320"/>
      <c r="AZ19" s="320"/>
      <c r="BA19" s="320"/>
      <c r="BB19" s="320"/>
    </row>
    <row r="20" spans="1:54" s="2" customFormat="1">
      <c r="A20" s="60">
        <v>3</v>
      </c>
      <c r="B20" s="411" t="s">
        <v>103</v>
      </c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3"/>
      <c r="S20" s="630" t="s">
        <v>21</v>
      </c>
      <c r="T20" s="465"/>
      <c r="U20" s="464"/>
      <c r="V20" s="465"/>
      <c r="W20" s="464"/>
      <c r="X20" s="465"/>
      <c r="Y20" s="464"/>
      <c r="Z20" s="465"/>
      <c r="AA20" s="464"/>
      <c r="AB20" s="465"/>
      <c r="AC20" s="464"/>
      <c r="AD20" s="465"/>
      <c r="AE20" s="464"/>
      <c r="AF20" s="465"/>
      <c r="AG20" s="464"/>
      <c r="AH20" s="465"/>
      <c r="AI20" s="464"/>
      <c r="AJ20" s="465"/>
      <c r="AK20" s="464"/>
      <c r="AL20" s="465"/>
      <c r="AM20" s="464"/>
      <c r="AN20" s="465"/>
      <c r="AO20" s="464"/>
      <c r="AP20" s="465"/>
      <c r="AQ20" s="464"/>
      <c r="AR20" s="465"/>
      <c r="AS20" s="464"/>
      <c r="AT20" s="465"/>
      <c r="AU20" s="464"/>
      <c r="AV20" s="466"/>
      <c r="AW20" s="460"/>
      <c r="AX20" s="321"/>
      <c r="AY20" s="320"/>
      <c r="AZ20" s="320"/>
      <c r="BA20" s="320"/>
      <c r="BB20" s="320"/>
    </row>
    <row r="21" spans="1:54" s="2" customFormat="1">
      <c r="A21" s="60">
        <v>4</v>
      </c>
      <c r="B21" s="411" t="s">
        <v>102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3"/>
      <c r="S21" s="461" t="s">
        <v>21</v>
      </c>
      <c r="T21" s="462"/>
      <c r="U21" s="463" t="s">
        <v>21</v>
      </c>
      <c r="V21" s="462"/>
      <c r="W21" s="463" t="s">
        <v>21</v>
      </c>
      <c r="X21" s="462"/>
      <c r="Y21" s="463" t="s">
        <v>21</v>
      </c>
      <c r="Z21" s="462"/>
      <c r="AA21" s="463" t="s">
        <v>21</v>
      </c>
      <c r="AB21" s="462"/>
      <c r="AC21" s="463" t="s">
        <v>21</v>
      </c>
      <c r="AD21" s="462"/>
      <c r="AE21" s="463" t="s">
        <v>21</v>
      </c>
      <c r="AF21" s="462"/>
      <c r="AG21" s="463" t="s">
        <v>21</v>
      </c>
      <c r="AH21" s="462"/>
      <c r="AI21" s="463" t="s">
        <v>21</v>
      </c>
      <c r="AJ21" s="462"/>
      <c r="AK21" s="464"/>
      <c r="AL21" s="465"/>
      <c r="AM21" s="464"/>
      <c r="AN21" s="465"/>
      <c r="AO21" s="464"/>
      <c r="AP21" s="465"/>
      <c r="AQ21" s="464"/>
      <c r="AR21" s="465"/>
      <c r="AS21" s="464"/>
      <c r="AT21" s="465"/>
      <c r="AU21" s="464"/>
      <c r="AV21" s="466"/>
      <c r="AW21" s="460"/>
      <c r="AX21" s="321"/>
      <c r="AY21" s="320"/>
      <c r="AZ21" s="320"/>
      <c r="BA21" s="320"/>
      <c r="BB21" s="320"/>
    </row>
    <row r="22" spans="1:54" s="2" customFormat="1">
      <c r="A22" s="60">
        <v>5</v>
      </c>
      <c r="B22" s="411" t="s">
        <v>118</v>
      </c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3"/>
      <c r="S22" s="461" t="s">
        <v>21</v>
      </c>
      <c r="T22" s="462"/>
      <c r="U22" s="463" t="s">
        <v>21</v>
      </c>
      <c r="V22" s="462"/>
      <c r="W22" s="463" t="s">
        <v>21</v>
      </c>
      <c r="X22" s="462"/>
      <c r="Y22" s="463" t="s">
        <v>21</v>
      </c>
      <c r="Z22" s="462"/>
      <c r="AA22" s="463" t="s">
        <v>21</v>
      </c>
      <c r="AB22" s="462"/>
      <c r="AC22" s="463" t="s">
        <v>21</v>
      </c>
      <c r="AD22" s="462"/>
      <c r="AE22" s="463" t="s">
        <v>21</v>
      </c>
      <c r="AF22" s="462"/>
      <c r="AG22" s="463" t="s">
        <v>21</v>
      </c>
      <c r="AH22" s="462"/>
      <c r="AI22" s="463" t="s">
        <v>21</v>
      </c>
      <c r="AJ22" s="462"/>
      <c r="AK22" s="464"/>
      <c r="AL22" s="465"/>
      <c r="AM22" s="464"/>
      <c r="AN22" s="465"/>
      <c r="AO22" s="464"/>
      <c r="AP22" s="465"/>
      <c r="AQ22" s="464"/>
      <c r="AR22" s="465"/>
      <c r="AS22" s="464"/>
      <c r="AT22" s="465"/>
      <c r="AU22" s="464"/>
      <c r="AV22" s="466"/>
      <c r="AW22" s="460"/>
      <c r="AX22" s="321"/>
      <c r="AY22" s="320"/>
      <c r="AZ22" s="320"/>
      <c r="BA22" s="320"/>
      <c r="BB22" s="320"/>
    </row>
    <row r="23" spans="1:54" s="2" customFormat="1" ht="13.5" thickBot="1">
      <c r="A23" s="67">
        <v>6</v>
      </c>
      <c r="B23" s="437" t="s">
        <v>119</v>
      </c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9"/>
      <c r="S23" s="467" t="s">
        <v>21</v>
      </c>
      <c r="T23" s="468"/>
      <c r="U23" s="469" t="s">
        <v>21</v>
      </c>
      <c r="V23" s="468"/>
      <c r="W23" s="469" t="s">
        <v>21</v>
      </c>
      <c r="X23" s="468"/>
      <c r="Y23" s="469" t="s">
        <v>21</v>
      </c>
      <c r="Z23" s="468"/>
      <c r="AA23" s="469" t="s">
        <v>21</v>
      </c>
      <c r="AB23" s="468"/>
      <c r="AC23" s="469" t="s">
        <v>21</v>
      </c>
      <c r="AD23" s="468"/>
      <c r="AE23" s="469" t="s">
        <v>21</v>
      </c>
      <c r="AF23" s="468"/>
      <c r="AG23" s="470"/>
      <c r="AH23" s="471"/>
      <c r="AI23" s="470"/>
      <c r="AJ23" s="471"/>
      <c r="AK23" s="470"/>
      <c r="AL23" s="471"/>
      <c r="AM23" s="470"/>
      <c r="AN23" s="471"/>
      <c r="AO23" s="470"/>
      <c r="AP23" s="471"/>
      <c r="AQ23" s="470"/>
      <c r="AR23" s="471"/>
      <c r="AS23" s="470"/>
      <c r="AT23" s="471"/>
      <c r="AU23" s="470"/>
      <c r="AV23" s="472"/>
      <c r="AW23" s="219"/>
      <c r="AX23" s="208"/>
      <c r="AY23" s="206"/>
      <c r="AZ23" s="206"/>
      <c r="BA23" s="206"/>
      <c r="BB23" s="206"/>
    </row>
    <row r="24" spans="1:54" s="2" customFormat="1" ht="14.25" thickTop="1" thickBot="1">
      <c r="A24" s="9"/>
      <c r="S24" s="452">
        <v>15</v>
      </c>
      <c r="T24" s="451"/>
      <c r="U24" s="452">
        <v>14</v>
      </c>
      <c r="V24" s="451"/>
      <c r="W24" s="452">
        <v>13</v>
      </c>
      <c r="X24" s="451"/>
      <c r="Y24" s="452">
        <v>12</v>
      </c>
      <c r="Z24" s="451"/>
      <c r="AA24" s="452">
        <v>11</v>
      </c>
      <c r="AB24" s="451"/>
      <c r="AC24" s="452">
        <v>10</v>
      </c>
      <c r="AD24" s="451"/>
      <c r="AE24" s="452">
        <v>9</v>
      </c>
      <c r="AF24" s="451"/>
      <c r="AG24" s="452">
        <v>8</v>
      </c>
      <c r="AH24" s="451"/>
      <c r="AI24" s="452">
        <v>7</v>
      </c>
      <c r="AJ24" s="451"/>
      <c r="AK24" s="452">
        <v>6</v>
      </c>
      <c r="AL24" s="451"/>
      <c r="AM24" s="452">
        <v>5</v>
      </c>
      <c r="AN24" s="451"/>
      <c r="AO24" s="452">
        <v>4</v>
      </c>
      <c r="AP24" s="451"/>
      <c r="AQ24" s="452">
        <v>3</v>
      </c>
      <c r="AR24" s="451"/>
      <c r="AS24" s="452">
        <v>2</v>
      </c>
      <c r="AT24" s="451"/>
      <c r="AU24" s="452">
        <v>1</v>
      </c>
      <c r="AV24" s="457"/>
      <c r="AW24" s="87"/>
      <c r="AX24" s="10"/>
      <c r="AY24" s="299"/>
      <c r="AZ24" s="299"/>
      <c r="BA24" s="299"/>
      <c r="BB24" s="299"/>
    </row>
    <row r="25" spans="1:54" s="2" customFormat="1" ht="13.5" thickTop="1">
      <c r="A25" s="9"/>
      <c r="AI25" s="88"/>
      <c r="AJ25" s="88"/>
      <c r="AK25" s="74" t="s">
        <v>56</v>
      </c>
      <c r="AL25" s="88"/>
      <c r="AM25" s="88"/>
      <c r="AN25" s="88"/>
      <c r="AO25" s="226"/>
      <c r="AP25" s="226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</row>
    <row r="26" spans="1:54" ht="18.75">
      <c r="A26" s="15" t="s">
        <v>24</v>
      </c>
      <c r="AI26" s="3"/>
      <c r="AP26" s="3"/>
    </row>
    <row r="27" spans="1:54" ht="16.5">
      <c r="A27" s="17" t="s">
        <v>25</v>
      </c>
    </row>
    <row r="28" spans="1:54" ht="13.5" thickBot="1"/>
    <row r="29" spans="1:54" s="2" customFormat="1" ht="20.25" thickTop="1" thickBot="1">
      <c r="A29" s="15" t="s">
        <v>27</v>
      </c>
      <c r="AR29" s="245" t="s">
        <v>28</v>
      </c>
      <c r="AS29" s="246"/>
      <c r="AT29" s="246"/>
      <c r="AU29" s="246"/>
      <c r="AV29" s="247"/>
      <c r="AW29" s="245" t="s">
        <v>29</v>
      </c>
      <c r="AX29" s="246"/>
      <c r="AY29" s="246"/>
      <c r="AZ29" s="246"/>
      <c r="BA29" s="247"/>
    </row>
    <row r="30" spans="1:54" s="2" customFormat="1" ht="13.5" thickTop="1">
      <c r="A30" s="336" t="s">
        <v>30</v>
      </c>
      <c r="B30" s="337"/>
      <c r="C30" s="338"/>
      <c r="D30" s="339" t="s">
        <v>31</v>
      </c>
      <c r="E30" s="340"/>
      <c r="F30" s="340"/>
      <c r="G30" s="340"/>
      <c r="H30" s="341"/>
      <c r="I30" s="342" t="s">
        <v>120</v>
      </c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4"/>
      <c r="X30" s="18" t="s">
        <v>13</v>
      </c>
      <c r="Y30" s="339" t="s">
        <v>33</v>
      </c>
      <c r="Z30" s="340"/>
      <c r="AA30" s="340"/>
      <c r="AB30" s="340"/>
      <c r="AC30" s="341"/>
      <c r="AD30" s="342" t="s">
        <v>119</v>
      </c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5"/>
      <c r="AR30" s="346">
        <v>5</v>
      </c>
      <c r="AS30" s="347"/>
      <c r="AT30" s="19" t="s">
        <v>13</v>
      </c>
      <c r="AU30" s="347">
        <v>2</v>
      </c>
      <c r="AV30" s="348"/>
      <c r="AW30" s="346"/>
      <c r="AX30" s="347"/>
      <c r="AY30" s="10" t="s">
        <v>13</v>
      </c>
      <c r="AZ30" s="347"/>
      <c r="BA30" s="348"/>
    </row>
    <row r="31" spans="1:54" s="2" customFormat="1" ht="13.5" thickBot="1">
      <c r="A31" s="349" t="s">
        <v>35</v>
      </c>
      <c r="B31" s="350"/>
      <c r="C31" s="351"/>
      <c r="D31" s="352" t="s">
        <v>36</v>
      </c>
      <c r="E31" s="353"/>
      <c r="F31" s="353"/>
      <c r="G31" s="353"/>
      <c r="H31" s="354"/>
      <c r="I31" s="355" t="s">
        <v>102</v>
      </c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7"/>
      <c r="X31" s="21" t="s">
        <v>13</v>
      </c>
      <c r="Y31" s="352" t="s">
        <v>38</v>
      </c>
      <c r="Z31" s="353"/>
      <c r="AA31" s="353"/>
      <c r="AB31" s="353"/>
      <c r="AC31" s="354"/>
      <c r="AD31" s="355" t="s">
        <v>121</v>
      </c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8"/>
      <c r="AR31" s="359"/>
      <c r="AS31" s="360"/>
      <c r="AT31" s="22" t="s">
        <v>13</v>
      </c>
      <c r="AU31" s="360"/>
      <c r="AV31" s="361"/>
      <c r="AW31" s="359"/>
      <c r="AX31" s="360"/>
      <c r="AY31" s="23" t="s">
        <v>13</v>
      </c>
      <c r="AZ31" s="360"/>
      <c r="BA31" s="361"/>
    </row>
    <row r="32" spans="1:54" ht="13.5" thickTop="1"/>
    <row r="33" spans="1:53" ht="13.5" thickBot="1"/>
    <row r="34" spans="1:53" ht="20.25" thickTop="1" thickBot="1">
      <c r="A34" s="1" t="s">
        <v>40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45" t="s">
        <v>28</v>
      </c>
      <c r="AS34" s="246"/>
      <c r="AT34" s="246"/>
      <c r="AU34" s="246"/>
      <c r="AV34" s="247"/>
      <c r="AW34" s="245" t="s">
        <v>29</v>
      </c>
      <c r="AX34" s="246"/>
      <c r="AY34" s="246"/>
      <c r="AZ34" s="246"/>
      <c r="BA34" s="247"/>
    </row>
    <row r="35" spans="1:53" ht="14.25" thickTop="1" thickBot="1">
      <c r="A35" s="365" t="s">
        <v>41</v>
      </c>
      <c r="B35" s="366"/>
      <c r="C35" s="367"/>
      <c r="D35" s="368" t="s">
        <v>42</v>
      </c>
      <c r="E35" s="369"/>
      <c r="F35" s="369"/>
      <c r="G35" s="369"/>
      <c r="H35" s="370"/>
      <c r="I35" s="371" t="s">
        <v>120</v>
      </c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3"/>
      <c r="X35" s="24" t="s">
        <v>13</v>
      </c>
      <c r="Y35" s="368" t="s">
        <v>43</v>
      </c>
      <c r="Z35" s="369"/>
      <c r="AA35" s="369"/>
      <c r="AB35" s="369"/>
      <c r="AC35" s="370"/>
      <c r="AD35" s="371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4"/>
      <c r="AR35" s="362"/>
      <c r="AS35" s="363"/>
      <c r="AT35" s="25" t="s">
        <v>13</v>
      </c>
      <c r="AU35" s="363"/>
      <c r="AV35" s="364"/>
      <c r="AW35" s="362"/>
      <c r="AX35" s="363"/>
      <c r="AY35" s="22" t="s">
        <v>13</v>
      </c>
      <c r="AZ35" s="363"/>
      <c r="BA35" s="364"/>
    </row>
    <row r="36" spans="1:53" ht="13.5" thickTop="1"/>
  </sheetData>
  <sortState ref="B9:R14">
    <sortCondition ref="B9"/>
  </sortState>
  <mergeCells count="282">
    <mergeCell ref="AU35:AV35"/>
    <mergeCell ref="AW35:AX35"/>
    <mergeCell ref="AZ35:BA35"/>
    <mergeCell ref="AW31:AX31"/>
    <mergeCell ref="AZ31:BA31"/>
    <mergeCell ref="AR34:AV34"/>
    <mergeCell ref="AW34:BA34"/>
    <mergeCell ref="A35:C35"/>
    <mergeCell ref="D35:H35"/>
    <mergeCell ref="I35:W35"/>
    <mergeCell ref="Y35:AC35"/>
    <mergeCell ref="AD35:AQ35"/>
    <mergeCell ref="AR35:AS35"/>
    <mergeCell ref="AU30:AV30"/>
    <mergeCell ref="AW30:AX30"/>
    <mergeCell ref="AZ30:BA30"/>
    <mergeCell ref="A31:C31"/>
    <mergeCell ref="D31:H31"/>
    <mergeCell ref="I31:W31"/>
    <mergeCell ref="Y31:AC31"/>
    <mergeCell ref="AD31:AQ31"/>
    <mergeCell ref="AR31:AS31"/>
    <mergeCell ref="AU31:AV31"/>
    <mergeCell ref="A30:C30"/>
    <mergeCell ref="D30:H30"/>
    <mergeCell ref="I30:W30"/>
    <mergeCell ref="Y30:AC30"/>
    <mergeCell ref="AD30:AQ30"/>
    <mergeCell ref="AR30:AS30"/>
    <mergeCell ref="AQ24:AR24"/>
    <mergeCell ref="AS24:AT24"/>
    <mergeCell ref="AU24:AV24"/>
    <mergeCell ref="AY24:AZ24"/>
    <mergeCell ref="BA24:BB24"/>
    <mergeCell ref="AR29:AV29"/>
    <mergeCell ref="AW29:BA29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AC23:AD23"/>
    <mergeCell ref="AE23:AF23"/>
    <mergeCell ref="AG23:AH23"/>
    <mergeCell ref="BA22:BB22"/>
    <mergeCell ref="B23:R23"/>
    <mergeCell ref="S23:T23"/>
    <mergeCell ref="U23:V23"/>
    <mergeCell ref="W23:X23"/>
    <mergeCell ref="Y23:Z23"/>
    <mergeCell ref="AA23:AB23"/>
    <mergeCell ref="AI22:AJ22"/>
    <mergeCell ref="AK22:AL22"/>
    <mergeCell ref="AM22:AN22"/>
    <mergeCell ref="AO22:AP22"/>
    <mergeCell ref="AQ22:AR22"/>
    <mergeCell ref="AS22:AT22"/>
    <mergeCell ref="AO23:AP23"/>
    <mergeCell ref="AQ23:AR23"/>
    <mergeCell ref="AS23:AT23"/>
    <mergeCell ref="AU23:AV23"/>
    <mergeCell ref="AI23:AJ23"/>
    <mergeCell ref="AK23:AL23"/>
    <mergeCell ref="AM23:AN23"/>
    <mergeCell ref="B22:R22"/>
    <mergeCell ref="S22:T22"/>
    <mergeCell ref="U22:V22"/>
    <mergeCell ref="W22:X22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AU22:AV22"/>
    <mergeCell ref="AW22:AX22"/>
    <mergeCell ref="AY22:AZ22"/>
    <mergeCell ref="Y22:Z22"/>
    <mergeCell ref="AA22:AB22"/>
    <mergeCell ref="AC22:AD22"/>
    <mergeCell ref="AE22:AF22"/>
    <mergeCell ref="AG22:AH22"/>
    <mergeCell ref="AI19:AJ19"/>
    <mergeCell ref="AK19:AL19"/>
    <mergeCell ref="AM19:AN19"/>
    <mergeCell ref="AU20:AV20"/>
    <mergeCell ref="Y20:Z20"/>
    <mergeCell ref="AA20:AB20"/>
    <mergeCell ref="AC20:AD20"/>
    <mergeCell ref="AE20:AF20"/>
    <mergeCell ref="AG20:AH20"/>
    <mergeCell ref="AW20:AX20"/>
    <mergeCell ref="AY20:AZ20"/>
    <mergeCell ref="BA20:BB20"/>
    <mergeCell ref="B21:R21"/>
    <mergeCell ref="S21:T21"/>
    <mergeCell ref="U21:V21"/>
    <mergeCell ref="W21:X21"/>
    <mergeCell ref="Y21:Z21"/>
    <mergeCell ref="AA21:AB21"/>
    <mergeCell ref="AI20:AJ20"/>
    <mergeCell ref="AK20:AL20"/>
    <mergeCell ref="AM20:AN20"/>
    <mergeCell ref="AO20:AP20"/>
    <mergeCell ref="AQ20:AR20"/>
    <mergeCell ref="AS20:AT20"/>
    <mergeCell ref="BA21:BB21"/>
    <mergeCell ref="AO21:AP21"/>
    <mergeCell ref="AQ21:AR21"/>
    <mergeCell ref="AS21:AT21"/>
    <mergeCell ref="AU21:AV21"/>
    <mergeCell ref="B20:R20"/>
    <mergeCell ref="S20:T20"/>
    <mergeCell ref="U20:V20"/>
    <mergeCell ref="W20:X20"/>
    <mergeCell ref="AY18:AZ18"/>
    <mergeCell ref="BA18:BB18"/>
    <mergeCell ref="B19:R19"/>
    <mergeCell ref="S19:T19"/>
    <mergeCell ref="U19:V19"/>
    <mergeCell ref="W19:X19"/>
    <mergeCell ref="Y19:Z19"/>
    <mergeCell ref="AA19:AB19"/>
    <mergeCell ref="AI18:AJ18"/>
    <mergeCell ref="AK18:AL18"/>
    <mergeCell ref="AM18:AN18"/>
    <mergeCell ref="AO18:AP18"/>
    <mergeCell ref="AQ18:AR18"/>
    <mergeCell ref="AS18:AT18"/>
    <mergeCell ref="BA19:BB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BA17:BB17"/>
    <mergeCell ref="B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AU18:AV18"/>
    <mergeCell ref="AW18:AX18"/>
    <mergeCell ref="AR15:AV15"/>
    <mergeCell ref="AW15:AX15"/>
    <mergeCell ref="AY15:AZ15"/>
    <mergeCell ref="S16:AD16"/>
    <mergeCell ref="A17:R17"/>
    <mergeCell ref="S17:T17"/>
    <mergeCell ref="U17:V17"/>
    <mergeCell ref="W17:X17"/>
    <mergeCell ref="Y17:Z17"/>
    <mergeCell ref="AA17:AB17"/>
    <mergeCell ref="AK14:AL14"/>
    <mergeCell ref="AM14:AN14"/>
    <mergeCell ref="AP14:AQ14"/>
    <mergeCell ref="AW14:AX14"/>
    <mergeCell ref="AY14:AZ14"/>
    <mergeCell ref="BA14:BB14"/>
    <mergeCell ref="AY13:AZ13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AF13:AG13"/>
    <mergeCell ref="AH13:AI13"/>
    <mergeCell ref="AK13:AL13"/>
    <mergeCell ref="AR13:AS13"/>
    <mergeCell ref="AU13:AV13"/>
    <mergeCell ref="AW13:AX13"/>
    <mergeCell ref="B13:R13"/>
    <mergeCell ref="S13:T13"/>
    <mergeCell ref="V13:W13"/>
    <mergeCell ref="X13:Y13"/>
    <mergeCell ref="AA13:AB13"/>
    <mergeCell ref="AC13:AD13"/>
    <mergeCell ref="AP12:AQ12"/>
    <mergeCell ref="AR12:AS12"/>
    <mergeCell ref="AU12:AV12"/>
    <mergeCell ref="AW12:AX12"/>
    <mergeCell ref="AY12:AZ12"/>
    <mergeCell ref="BA12:BB12"/>
    <mergeCell ref="AY11:AZ11"/>
    <mergeCell ref="BA11:BB11"/>
    <mergeCell ref="B12:R12"/>
    <mergeCell ref="S12:T12"/>
    <mergeCell ref="V12:W12"/>
    <mergeCell ref="X12:Y12"/>
    <mergeCell ref="AA12:AB12"/>
    <mergeCell ref="AC12:AD12"/>
    <mergeCell ref="AF12:AG12"/>
    <mergeCell ref="AM12:AN12"/>
    <mergeCell ref="AK11:AL11"/>
    <mergeCell ref="AM11:AN11"/>
    <mergeCell ref="AP11:AQ11"/>
    <mergeCell ref="AR11:AS11"/>
    <mergeCell ref="AU11:AV11"/>
    <mergeCell ref="AW11:AX11"/>
    <mergeCell ref="B11:R11"/>
    <mergeCell ref="S11:T11"/>
    <mergeCell ref="V11:W11"/>
    <mergeCell ref="X11:Y11"/>
    <mergeCell ref="AA11:AB11"/>
    <mergeCell ref="AH11:AI11"/>
    <mergeCell ref="AP10:AQ10"/>
    <mergeCell ref="AR10:AS10"/>
    <mergeCell ref="AU10:AV10"/>
    <mergeCell ref="AW10:AX10"/>
    <mergeCell ref="AY10:AZ10"/>
    <mergeCell ref="BA10:BB10"/>
    <mergeCell ref="AY9:AZ9"/>
    <mergeCell ref="BA9:BB9"/>
    <mergeCell ref="B10:R10"/>
    <mergeCell ref="S10:T10"/>
    <mergeCell ref="V10:W10"/>
    <mergeCell ref="AC10:AD10"/>
    <mergeCell ref="AF10:AG10"/>
    <mergeCell ref="AH10:AI10"/>
    <mergeCell ref="AK10:AL10"/>
    <mergeCell ref="AM10:AN10"/>
    <mergeCell ref="AK9:AL9"/>
    <mergeCell ref="AM9:AN9"/>
    <mergeCell ref="AP9:AQ9"/>
    <mergeCell ref="AR9:AS9"/>
    <mergeCell ref="AU9:AV9"/>
    <mergeCell ref="AW9:AX9"/>
    <mergeCell ref="B9:R9"/>
    <mergeCell ref="X9:Y9"/>
    <mergeCell ref="AA9:AB9"/>
    <mergeCell ref="AC9:AD9"/>
    <mergeCell ref="AF9:AG9"/>
    <mergeCell ref="AH9:AI9"/>
    <mergeCell ref="A8:R8"/>
    <mergeCell ref="S8:W8"/>
    <mergeCell ref="X8:AB8"/>
    <mergeCell ref="AC8:AG8"/>
    <mergeCell ref="AH8:AL8"/>
    <mergeCell ref="A1:BB1"/>
    <mergeCell ref="A2:BB2"/>
    <mergeCell ref="A3:BB3"/>
    <mergeCell ref="A4:BB4"/>
    <mergeCell ref="A5:BB5"/>
    <mergeCell ref="A6:BB6"/>
    <mergeCell ref="AR8:AV8"/>
    <mergeCell ref="AW8:AX8"/>
    <mergeCell ref="AY8:AZ8"/>
    <mergeCell ref="BA8:BB8"/>
    <mergeCell ref="AM8:AQ8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BK47"/>
  <sheetViews>
    <sheetView showGridLines="0" topLeftCell="A20" workbookViewId="0" xr3:uid="{44B22561-5205-5C8A-B808-2C70100D228F}">
      <selection activeCell="BI36" sqref="BI36"/>
    </sheetView>
  </sheetViews>
  <sheetFormatPr defaultRowHeight="12.75"/>
  <cols>
    <col min="1" max="1" width="3" customWidth="1"/>
    <col min="2" max="14" width="1.7109375" customWidth="1"/>
    <col min="15" max="15" width="1.7109375" hidden="1" customWidth="1"/>
    <col min="16" max="16" width="1.5703125" hidden="1" customWidth="1"/>
    <col min="17" max="18" width="1.7109375" hidden="1" customWidth="1"/>
    <col min="19" max="59" width="1.7109375" customWidth="1"/>
  </cols>
  <sheetData>
    <row r="1" spans="1:63" ht="19.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1"/>
      <c r="AU1" s="631"/>
      <c r="AV1" s="631"/>
      <c r="AW1" s="631"/>
      <c r="AX1" s="631"/>
      <c r="AY1" s="631"/>
      <c r="AZ1" s="631"/>
      <c r="BA1" s="631"/>
      <c r="BB1" s="631"/>
      <c r="BC1" s="631"/>
      <c r="BD1" s="631"/>
      <c r="BE1" s="631"/>
      <c r="BF1" s="631"/>
      <c r="BG1" s="631"/>
    </row>
    <row r="2" spans="1:63">
      <c r="A2" s="632" t="s">
        <v>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632"/>
      <c r="AJ2" s="632"/>
      <c r="AK2" s="632"/>
      <c r="AL2" s="632"/>
      <c r="AM2" s="632"/>
      <c r="AN2" s="632"/>
      <c r="AO2" s="632"/>
      <c r="AP2" s="632"/>
      <c r="AQ2" s="632"/>
      <c r="AR2" s="632"/>
      <c r="AS2" s="632"/>
      <c r="AT2" s="632"/>
      <c r="AU2" s="632"/>
      <c r="AV2" s="632"/>
      <c r="AW2" s="632"/>
      <c r="AX2" s="632"/>
      <c r="AY2" s="632"/>
      <c r="AZ2" s="632"/>
      <c r="BA2" s="632"/>
      <c r="BB2" s="632"/>
      <c r="BC2" s="632"/>
      <c r="BD2" s="632"/>
      <c r="BE2" s="632"/>
      <c r="BF2" s="632"/>
      <c r="BG2" s="632"/>
    </row>
    <row r="3" spans="1:63">
      <c r="A3" s="633" t="s">
        <v>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3"/>
      <c r="BB3" s="633"/>
      <c r="BC3" s="633"/>
      <c r="BD3" s="633"/>
      <c r="BE3" s="633"/>
      <c r="BF3" s="633"/>
      <c r="BG3" s="633"/>
    </row>
    <row r="4" spans="1:63">
      <c r="A4" s="633" t="s">
        <v>3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3"/>
      <c r="BB4" s="633"/>
      <c r="BC4" s="633"/>
      <c r="BD4" s="633"/>
      <c r="BE4" s="633"/>
      <c r="BF4" s="633"/>
      <c r="BG4" s="633"/>
    </row>
    <row r="5" spans="1:63">
      <c r="A5" s="634" t="s">
        <v>4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/>
      <c r="AU5" s="634"/>
      <c r="AV5" s="634"/>
      <c r="AW5" s="634"/>
      <c r="AX5" s="634"/>
      <c r="AY5" s="634"/>
      <c r="AZ5" s="634"/>
      <c r="BA5" s="634"/>
      <c r="BB5" s="634"/>
      <c r="BC5" s="634"/>
      <c r="BD5" s="634"/>
      <c r="BE5" s="634"/>
      <c r="BF5" s="634"/>
      <c r="BG5" s="634"/>
    </row>
    <row r="6" spans="1:63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</row>
    <row r="7" spans="1:63" ht="27.75">
      <c r="A7" s="243" t="s">
        <v>122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</row>
    <row r="8" spans="1:63" ht="19.5" thickBot="1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6" t="s">
        <v>123</v>
      </c>
      <c r="AI8" s="2"/>
      <c r="AJ8" s="2"/>
      <c r="AK8" s="3"/>
      <c r="AL8" s="2"/>
      <c r="AM8" s="2"/>
      <c r="AN8" s="3"/>
      <c r="AO8" s="2"/>
      <c r="AP8" s="2"/>
      <c r="AQ8" s="3"/>
      <c r="AR8" s="16"/>
      <c r="AS8" s="2"/>
      <c r="AT8" s="2"/>
      <c r="AU8" s="3"/>
      <c r="AV8" s="16"/>
      <c r="AW8" s="16"/>
      <c r="AX8" s="2"/>
      <c r="AY8" s="16"/>
      <c r="AZ8" s="2"/>
      <c r="BA8" s="16"/>
      <c r="BB8" s="16"/>
      <c r="BC8" s="2"/>
      <c r="BD8" s="2"/>
      <c r="BE8" s="2"/>
      <c r="BF8" s="2"/>
      <c r="BG8" s="2"/>
    </row>
    <row r="9" spans="1:63" s="2" customFormat="1" ht="13.5" customHeight="1" thickTop="1" thickBot="1">
      <c r="A9" s="592" t="s">
        <v>8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7"/>
      <c r="S9" s="4">
        <v>1</v>
      </c>
      <c r="T9" s="5"/>
      <c r="U9" s="5"/>
      <c r="V9" s="5"/>
      <c r="W9" s="5"/>
      <c r="X9" s="6">
        <v>2</v>
      </c>
      <c r="Y9" s="5"/>
      <c r="Z9" s="5"/>
      <c r="AA9" s="5"/>
      <c r="AB9" s="5"/>
      <c r="AC9" s="6">
        <v>3</v>
      </c>
      <c r="AD9" s="5"/>
      <c r="AE9" s="5"/>
      <c r="AF9" s="5"/>
      <c r="AG9" s="5"/>
      <c r="AH9" s="6">
        <v>4</v>
      </c>
      <c r="AI9" s="5"/>
      <c r="AJ9" s="5"/>
      <c r="AK9" s="5"/>
      <c r="AL9" s="5"/>
      <c r="AM9" s="6">
        <v>5</v>
      </c>
      <c r="AN9" s="5"/>
      <c r="AO9" s="5"/>
      <c r="AP9" s="5"/>
      <c r="AQ9" s="7"/>
      <c r="AR9" s="5">
        <v>6</v>
      </c>
      <c r="AS9" s="5"/>
      <c r="AT9" s="5"/>
      <c r="AU9" s="5"/>
      <c r="AV9" s="7"/>
      <c r="AW9" s="6">
        <v>7</v>
      </c>
      <c r="AX9" s="5"/>
      <c r="AY9" s="5"/>
      <c r="AZ9" s="5"/>
      <c r="BA9" s="8"/>
      <c r="BB9" s="248" t="s">
        <v>9</v>
      </c>
      <c r="BC9" s="249"/>
      <c r="BD9" s="248" t="s">
        <v>10</v>
      </c>
      <c r="BE9" s="249"/>
      <c r="BF9" s="248" t="s">
        <v>11</v>
      </c>
      <c r="BG9" s="249"/>
    </row>
    <row r="10" spans="1:63" s="2" customFormat="1" ht="13.5" thickTop="1">
      <c r="A10" s="236">
        <v>1</v>
      </c>
      <c r="B10" s="108" t="s">
        <v>124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10"/>
      <c r="S10" s="56"/>
      <c r="T10" s="57"/>
      <c r="U10" s="57"/>
      <c r="V10" s="57"/>
      <c r="W10" s="58"/>
      <c r="X10" s="635">
        <v>2</v>
      </c>
      <c r="Y10" s="636"/>
      <c r="Z10" s="97" t="s">
        <v>13</v>
      </c>
      <c r="AA10" s="636">
        <v>2</v>
      </c>
      <c r="AB10" s="637"/>
      <c r="AC10" s="593">
        <v>0</v>
      </c>
      <c r="AD10" s="594"/>
      <c r="AE10" s="175" t="s">
        <v>13</v>
      </c>
      <c r="AF10" s="594">
        <v>4</v>
      </c>
      <c r="AG10" s="595"/>
      <c r="AH10" s="593">
        <v>0</v>
      </c>
      <c r="AI10" s="594"/>
      <c r="AJ10" s="175" t="s">
        <v>13</v>
      </c>
      <c r="AK10" s="594">
        <v>3</v>
      </c>
      <c r="AL10" s="595"/>
      <c r="AM10" s="593">
        <v>0</v>
      </c>
      <c r="AN10" s="594"/>
      <c r="AO10" s="175" t="s">
        <v>13</v>
      </c>
      <c r="AP10" s="594">
        <v>2</v>
      </c>
      <c r="AQ10" s="595"/>
      <c r="AR10" s="593">
        <v>1</v>
      </c>
      <c r="AS10" s="594"/>
      <c r="AT10" s="175" t="s">
        <v>13</v>
      </c>
      <c r="AU10" s="594">
        <v>6</v>
      </c>
      <c r="AV10" s="595"/>
      <c r="AW10" s="593">
        <v>0</v>
      </c>
      <c r="AX10" s="594"/>
      <c r="AY10" s="175" t="s">
        <v>13</v>
      </c>
      <c r="AZ10" s="594">
        <v>7</v>
      </c>
      <c r="BA10" s="603"/>
      <c r="BB10" s="599">
        <f>SUM(X10+AC10+AH10+AM10+AR10+AW10)</f>
        <v>3</v>
      </c>
      <c r="BC10" s="600"/>
      <c r="BD10" s="599">
        <f t="shared" ref="BD10:BD15" si="0">SUM(Q10+V10+AA10+AF10+AK10+AP10+AU10+AZ10)</f>
        <v>24</v>
      </c>
      <c r="BE10" s="600"/>
      <c r="BF10" s="601">
        <v>1</v>
      </c>
      <c r="BG10" s="602"/>
    </row>
    <row r="11" spans="1:63" s="2" customFormat="1">
      <c r="A11" s="26">
        <v>2</v>
      </c>
      <c r="B11" s="111" t="s">
        <v>125</v>
      </c>
      <c r="C11" s="112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  <c r="S11" s="380">
        <v>2</v>
      </c>
      <c r="T11" s="377"/>
      <c r="U11" s="96" t="s">
        <v>13</v>
      </c>
      <c r="V11" s="377">
        <v>2</v>
      </c>
      <c r="W11" s="378"/>
      <c r="X11" s="42"/>
      <c r="Y11" s="43"/>
      <c r="Z11" s="43"/>
      <c r="AA11" s="43"/>
      <c r="AB11" s="54"/>
      <c r="AC11" s="376">
        <v>1</v>
      </c>
      <c r="AD11" s="377"/>
      <c r="AE11" s="96" t="s">
        <v>13</v>
      </c>
      <c r="AF11" s="377">
        <v>1</v>
      </c>
      <c r="AG11" s="378"/>
      <c r="AH11" s="269">
        <v>1</v>
      </c>
      <c r="AI11" s="267"/>
      <c r="AJ11" s="126" t="s">
        <v>13</v>
      </c>
      <c r="AK11" s="267">
        <v>2</v>
      </c>
      <c r="AL11" s="268"/>
      <c r="AM11" s="285">
        <v>4</v>
      </c>
      <c r="AN11" s="283"/>
      <c r="AO11" s="125" t="s">
        <v>13</v>
      </c>
      <c r="AP11" s="283">
        <v>2</v>
      </c>
      <c r="AQ11" s="284"/>
      <c r="AR11" s="269">
        <v>0</v>
      </c>
      <c r="AS11" s="267"/>
      <c r="AT11" s="126" t="s">
        <v>13</v>
      </c>
      <c r="AU11" s="267">
        <v>4</v>
      </c>
      <c r="AV11" s="268"/>
      <c r="AW11" s="269">
        <v>1</v>
      </c>
      <c r="AX11" s="267"/>
      <c r="AY11" s="126" t="s">
        <v>13</v>
      </c>
      <c r="AZ11" s="267">
        <v>3</v>
      </c>
      <c r="BA11" s="275"/>
      <c r="BB11" s="276">
        <f>SUM(N11+S11+AC11+AH11+AM11+AR11+AW11)</f>
        <v>9</v>
      </c>
      <c r="BC11" s="277"/>
      <c r="BD11" s="276">
        <f t="shared" si="0"/>
        <v>14</v>
      </c>
      <c r="BE11" s="277"/>
      <c r="BF11" s="278">
        <v>5</v>
      </c>
      <c r="BG11" s="279"/>
    </row>
    <row r="12" spans="1:63" s="2" customFormat="1">
      <c r="A12" s="26">
        <v>3</v>
      </c>
      <c r="B12" s="111" t="s">
        <v>126</v>
      </c>
      <c r="C12" s="114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3"/>
      <c r="S12" s="282">
        <v>4</v>
      </c>
      <c r="T12" s="283"/>
      <c r="U12" s="125" t="s">
        <v>13</v>
      </c>
      <c r="V12" s="283">
        <v>0</v>
      </c>
      <c r="W12" s="284"/>
      <c r="X12" s="638">
        <v>1</v>
      </c>
      <c r="Y12" s="639"/>
      <c r="Z12" s="41" t="s">
        <v>13</v>
      </c>
      <c r="AA12" s="639">
        <v>1</v>
      </c>
      <c r="AB12" s="640"/>
      <c r="AC12" s="148"/>
      <c r="AD12" s="149"/>
      <c r="AE12" s="149"/>
      <c r="AF12" s="149"/>
      <c r="AG12" s="150"/>
      <c r="AH12" s="285">
        <v>2</v>
      </c>
      <c r="AI12" s="283"/>
      <c r="AJ12" s="125" t="s">
        <v>13</v>
      </c>
      <c r="AK12" s="283">
        <v>1</v>
      </c>
      <c r="AL12" s="284"/>
      <c r="AM12" s="376">
        <v>5</v>
      </c>
      <c r="AN12" s="377"/>
      <c r="AO12" s="96" t="s">
        <v>13</v>
      </c>
      <c r="AP12" s="377">
        <v>5</v>
      </c>
      <c r="AQ12" s="378"/>
      <c r="AR12" s="269">
        <v>2</v>
      </c>
      <c r="AS12" s="267"/>
      <c r="AT12" s="126" t="s">
        <v>13</v>
      </c>
      <c r="AU12" s="267">
        <v>3</v>
      </c>
      <c r="AV12" s="268"/>
      <c r="AW12" s="269">
        <v>0</v>
      </c>
      <c r="AX12" s="267"/>
      <c r="AY12" s="126" t="s">
        <v>13</v>
      </c>
      <c r="AZ12" s="267">
        <v>3</v>
      </c>
      <c r="BA12" s="275"/>
      <c r="BB12" s="276">
        <f>SUM(N12+S12+X12+AH12+AM12+AR12+AW12)</f>
        <v>14</v>
      </c>
      <c r="BC12" s="277"/>
      <c r="BD12" s="276">
        <f t="shared" si="0"/>
        <v>13</v>
      </c>
      <c r="BE12" s="277"/>
      <c r="BF12" s="278">
        <v>8</v>
      </c>
      <c r="BG12" s="279"/>
    </row>
    <row r="13" spans="1:63" s="2" customFormat="1">
      <c r="A13" s="26">
        <v>4</v>
      </c>
      <c r="B13" s="111" t="s">
        <v>127</v>
      </c>
      <c r="C13" s="112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  <c r="S13" s="282">
        <v>3</v>
      </c>
      <c r="T13" s="283"/>
      <c r="U13" s="125" t="s">
        <v>13</v>
      </c>
      <c r="V13" s="283">
        <v>0</v>
      </c>
      <c r="W13" s="284"/>
      <c r="X13" s="285">
        <v>2</v>
      </c>
      <c r="Y13" s="283"/>
      <c r="Z13" s="125" t="s">
        <v>13</v>
      </c>
      <c r="AA13" s="283">
        <v>1</v>
      </c>
      <c r="AB13" s="284"/>
      <c r="AC13" s="269">
        <v>1</v>
      </c>
      <c r="AD13" s="267"/>
      <c r="AE13" s="126" t="s">
        <v>13</v>
      </c>
      <c r="AF13" s="267">
        <v>2</v>
      </c>
      <c r="AG13" s="268"/>
      <c r="AH13" s="42"/>
      <c r="AI13" s="43"/>
      <c r="AJ13" s="43"/>
      <c r="AK13" s="43"/>
      <c r="AL13" s="54"/>
      <c r="AM13" s="285">
        <v>1</v>
      </c>
      <c r="AN13" s="283"/>
      <c r="AO13" s="125" t="s">
        <v>13</v>
      </c>
      <c r="AP13" s="283">
        <v>0</v>
      </c>
      <c r="AQ13" s="284"/>
      <c r="AR13" s="269">
        <v>0</v>
      </c>
      <c r="AS13" s="267"/>
      <c r="AT13" s="126" t="s">
        <v>13</v>
      </c>
      <c r="AU13" s="267">
        <v>4</v>
      </c>
      <c r="AV13" s="268"/>
      <c r="AW13" s="376">
        <v>1</v>
      </c>
      <c r="AX13" s="377"/>
      <c r="AY13" s="96" t="s">
        <v>13</v>
      </c>
      <c r="AZ13" s="377">
        <v>1</v>
      </c>
      <c r="BA13" s="382"/>
      <c r="BB13" s="276">
        <f>SUM(N13+S13+X13+AC13+AM13+AR13+AW13)</f>
        <v>8</v>
      </c>
      <c r="BC13" s="277"/>
      <c r="BD13" s="276">
        <f t="shared" si="0"/>
        <v>8</v>
      </c>
      <c r="BE13" s="277"/>
      <c r="BF13" s="278">
        <v>10</v>
      </c>
      <c r="BG13" s="279"/>
    </row>
    <row r="14" spans="1:63" s="2" customFormat="1">
      <c r="A14" s="26">
        <v>5</v>
      </c>
      <c r="B14" s="111" t="s">
        <v>62</v>
      </c>
      <c r="C14" s="114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3"/>
      <c r="S14" s="282">
        <v>2</v>
      </c>
      <c r="T14" s="283"/>
      <c r="U14" s="125" t="s">
        <v>13</v>
      </c>
      <c r="V14" s="283">
        <v>0</v>
      </c>
      <c r="W14" s="284"/>
      <c r="X14" s="269">
        <v>2</v>
      </c>
      <c r="Y14" s="267"/>
      <c r="Z14" s="126" t="s">
        <v>13</v>
      </c>
      <c r="AA14" s="267">
        <v>4</v>
      </c>
      <c r="AB14" s="268"/>
      <c r="AC14" s="376">
        <v>5</v>
      </c>
      <c r="AD14" s="377"/>
      <c r="AE14" s="96" t="s">
        <v>13</v>
      </c>
      <c r="AF14" s="377">
        <v>5</v>
      </c>
      <c r="AG14" s="378"/>
      <c r="AH14" s="269">
        <v>0</v>
      </c>
      <c r="AI14" s="267"/>
      <c r="AJ14" s="126" t="s">
        <v>13</v>
      </c>
      <c r="AK14" s="267">
        <v>1</v>
      </c>
      <c r="AL14" s="268"/>
      <c r="AM14" s="42"/>
      <c r="AN14" s="43"/>
      <c r="AO14" s="43"/>
      <c r="AP14" s="43"/>
      <c r="AQ14" s="54"/>
      <c r="AR14" s="269">
        <v>1</v>
      </c>
      <c r="AS14" s="267"/>
      <c r="AT14" s="126" t="s">
        <v>13</v>
      </c>
      <c r="AU14" s="267">
        <v>4</v>
      </c>
      <c r="AV14" s="268"/>
      <c r="AW14" s="376">
        <v>2</v>
      </c>
      <c r="AX14" s="377"/>
      <c r="AY14" s="96" t="s">
        <v>13</v>
      </c>
      <c r="AZ14" s="377">
        <v>2</v>
      </c>
      <c r="BA14" s="382"/>
      <c r="BB14" s="276">
        <f>SUM(N14+S14+X14+AC14+AH14+AR14+AW14)</f>
        <v>12</v>
      </c>
      <c r="BC14" s="277"/>
      <c r="BD14" s="276">
        <f t="shared" si="0"/>
        <v>16</v>
      </c>
      <c r="BE14" s="277"/>
      <c r="BF14" s="278">
        <v>4</v>
      </c>
      <c r="BG14" s="279"/>
    </row>
    <row r="15" spans="1:63" s="2" customFormat="1">
      <c r="A15" s="26">
        <v>6</v>
      </c>
      <c r="B15" s="111" t="s">
        <v>15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/>
      <c r="S15" s="282">
        <v>6</v>
      </c>
      <c r="T15" s="283"/>
      <c r="U15" s="125" t="s">
        <v>13</v>
      </c>
      <c r="V15" s="283">
        <v>1</v>
      </c>
      <c r="W15" s="283"/>
      <c r="X15" s="285">
        <v>0</v>
      </c>
      <c r="Y15" s="283"/>
      <c r="Z15" s="125" t="s">
        <v>13</v>
      </c>
      <c r="AA15" s="283">
        <v>4</v>
      </c>
      <c r="AB15" s="284"/>
      <c r="AC15" s="285">
        <v>3</v>
      </c>
      <c r="AD15" s="283"/>
      <c r="AE15" s="125" t="s">
        <v>13</v>
      </c>
      <c r="AF15" s="283">
        <v>2</v>
      </c>
      <c r="AG15" s="284"/>
      <c r="AH15" s="285">
        <v>4</v>
      </c>
      <c r="AI15" s="283"/>
      <c r="AJ15" s="125" t="s">
        <v>13</v>
      </c>
      <c r="AK15" s="283">
        <v>0</v>
      </c>
      <c r="AL15" s="284"/>
      <c r="AM15" s="285">
        <v>4</v>
      </c>
      <c r="AN15" s="283"/>
      <c r="AO15" s="125" t="s">
        <v>13</v>
      </c>
      <c r="AP15" s="283">
        <v>1</v>
      </c>
      <c r="AQ15" s="284"/>
      <c r="AR15" s="42"/>
      <c r="AS15" s="43"/>
      <c r="AT15" s="43"/>
      <c r="AU15" s="43"/>
      <c r="AV15" s="54"/>
      <c r="AW15" s="285">
        <v>3</v>
      </c>
      <c r="AX15" s="283"/>
      <c r="AY15" s="125" t="s">
        <v>13</v>
      </c>
      <c r="AZ15" s="283">
        <v>2</v>
      </c>
      <c r="BA15" s="286"/>
      <c r="BB15" s="276">
        <f>SUM(N15+S15+X15+AC15+AH15+AM15+AW15)</f>
        <v>20</v>
      </c>
      <c r="BC15" s="277"/>
      <c r="BD15" s="276">
        <f t="shared" si="0"/>
        <v>10</v>
      </c>
      <c r="BE15" s="277"/>
      <c r="BF15" s="278">
        <v>18</v>
      </c>
      <c r="BG15" s="279"/>
    </row>
    <row r="16" spans="1:63" s="2" customFormat="1" ht="13.5" thickBot="1">
      <c r="A16" s="27">
        <v>7</v>
      </c>
      <c r="B16" s="116" t="s">
        <v>128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383">
        <v>7</v>
      </c>
      <c r="T16" s="312"/>
      <c r="U16" s="132" t="s">
        <v>13</v>
      </c>
      <c r="V16" s="312">
        <v>0</v>
      </c>
      <c r="W16" s="313"/>
      <c r="X16" s="381">
        <v>3</v>
      </c>
      <c r="Y16" s="309"/>
      <c r="Z16" s="104" t="s">
        <v>13</v>
      </c>
      <c r="AA16" s="309">
        <v>1</v>
      </c>
      <c r="AB16" s="310"/>
      <c r="AC16" s="311">
        <v>3</v>
      </c>
      <c r="AD16" s="312"/>
      <c r="AE16" s="132" t="s">
        <v>13</v>
      </c>
      <c r="AF16" s="312">
        <v>0</v>
      </c>
      <c r="AG16" s="313"/>
      <c r="AH16" s="381">
        <v>1</v>
      </c>
      <c r="AI16" s="309"/>
      <c r="AJ16" s="104" t="s">
        <v>13</v>
      </c>
      <c r="AK16" s="309">
        <v>1</v>
      </c>
      <c r="AL16" s="310"/>
      <c r="AM16" s="311">
        <v>3</v>
      </c>
      <c r="AN16" s="312"/>
      <c r="AO16" s="132" t="s">
        <v>13</v>
      </c>
      <c r="AP16" s="312">
        <v>1</v>
      </c>
      <c r="AQ16" s="313"/>
      <c r="AR16" s="288">
        <v>2</v>
      </c>
      <c r="AS16" s="289"/>
      <c r="AT16" s="177" t="s">
        <v>13</v>
      </c>
      <c r="AU16" s="289">
        <v>3</v>
      </c>
      <c r="AV16" s="290"/>
      <c r="AW16" s="44"/>
      <c r="AX16" s="45"/>
      <c r="AY16" s="45"/>
      <c r="AZ16" s="45"/>
      <c r="BA16" s="46"/>
      <c r="BB16" s="291">
        <f>SUM(N16+S16+X16+AC16+AH16+AM16+AR16)</f>
        <v>19</v>
      </c>
      <c r="BC16" s="292"/>
      <c r="BD16" s="291">
        <f>SUM(Q16+V16+AA16+AF16+AK16+AP16+AU16+AZ16)</f>
        <v>6</v>
      </c>
      <c r="BE16" s="292"/>
      <c r="BF16" s="297">
        <v>10</v>
      </c>
      <c r="BG16" s="298"/>
      <c r="BK16" s="183"/>
    </row>
    <row r="17" spans="1:57" s="2" customFormat="1" ht="14.25" thickTop="1" thickBot="1">
      <c r="A17" s="9"/>
      <c r="N17" s="10"/>
      <c r="S17" s="10"/>
      <c r="X17" s="10"/>
      <c r="AC17" s="10"/>
      <c r="AH17" s="10"/>
      <c r="AM17" s="10"/>
      <c r="AN17" s="10"/>
      <c r="AR17" s="10"/>
      <c r="AW17" s="604" t="s">
        <v>55</v>
      </c>
      <c r="AX17" s="604"/>
      <c r="AY17" s="604"/>
      <c r="AZ17" s="604"/>
      <c r="BA17" s="604"/>
      <c r="BB17" s="605">
        <f>SUM(BB10:BB16)</f>
        <v>85</v>
      </c>
      <c r="BC17" s="606"/>
      <c r="BD17" s="605">
        <f>SUM(BD10:BD16)</f>
        <v>91</v>
      </c>
      <c r="BE17" s="606"/>
    </row>
    <row r="18" spans="1:57" s="2" customFormat="1" ht="16.5" customHeight="1" thickTop="1" thickBo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93" t="s">
        <v>20</v>
      </c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7" s="2" customFormat="1" ht="14.25" thickTop="1" thickBot="1">
      <c r="A19" s="592" t="s">
        <v>8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7"/>
      <c r="S19" s="294">
        <v>1</v>
      </c>
      <c r="T19" s="295"/>
      <c r="U19" s="296">
        <v>2</v>
      </c>
      <c r="V19" s="295"/>
      <c r="W19" s="296">
        <v>3</v>
      </c>
      <c r="X19" s="295"/>
      <c r="Y19" s="296">
        <v>4</v>
      </c>
      <c r="Z19" s="295"/>
      <c r="AA19" s="296">
        <v>5</v>
      </c>
      <c r="AB19" s="295"/>
      <c r="AC19" s="296">
        <v>6</v>
      </c>
      <c r="AD19" s="295"/>
      <c r="AE19" s="296">
        <v>7</v>
      </c>
      <c r="AF19" s="295"/>
      <c r="AG19" s="296">
        <v>8</v>
      </c>
      <c r="AH19" s="295"/>
      <c r="AI19" s="296">
        <v>9</v>
      </c>
      <c r="AJ19" s="295"/>
      <c r="AK19" s="296">
        <v>10</v>
      </c>
      <c r="AL19" s="295"/>
      <c r="AM19" s="296">
        <v>11</v>
      </c>
      <c r="AN19" s="295"/>
      <c r="AO19" s="296">
        <v>12</v>
      </c>
      <c r="AP19" s="295"/>
      <c r="AQ19" s="296">
        <v>13</v>
      </c>
      <c r="AR19" s="295"/>
      <c r="AS19" s="296">
        <v>14</v>
      </c>
      <c r="AT19" s="295"/>
      <c r="AU19" s="296">
        <v>15</v>
      </c>
      <c r="AV19" s="295"/>
      <c r="AW19" s="296">
        <v>16</v>
      </c>
      <c r="AX19" s="295"/>
      <c r="AY19" s="296">
        <v>17</v>
      </c>
      <c r="AZ19" s="295"/>
      <c r="BA19" s="296">
        <v>18</v>
      </c>
      <c r="BB19" s="548"/>
      <c r="BC19" s="525"/>
      <c r="BD19" s="250"/>
      <c r="BE19" s="207"/>
    </row>
    <row r="20" spans="1:57" s="2" customFormat="1" ht="13.5" thickTop="1">
      <c r="A20" s="236">
        <v>1</v>
      </c>
      <c r="B20" s="108" t="s">
        <v>124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  <c r="S20" s="607" t="s">
        <v>21</v>
      </c>
      <c r="T20" s="608"/>
      <c r="U20" s="612"/>
      <c r="V20" s="613"/>
      <c r="W20" s="612"/>
      <c r="X20" s="613"/>
      <c r="Y20" s="612"/>
      <c r="Z20" s="613"/>
      <c r="AA20" s="612"/>
      <c r="AB20" s="613"/>
      <c r="AC20" s="612"/>
      <c r="AD20" s="613"/>
      <c r="AE20" s="612"/>
      <c r="AF20" s="613"/>
      <c r="AG20" s="612"/>
      <c r="AH20" s="613"/>
      <c r="AI20" s="612"/>
      <c r="AJ20" s="613"/>
      <c r="AK20" s="612"/>
      <c r="AL20" s="613"/>
      <c r="AM20" s="612"/>
      <c r="AN20" s="613"/>
      <c r="AO20" s="612"/>
      <c r="AP20" s="613"/>
      <c r="AQ20" s="612"/>
      <c r="AR20" s="613"/>
      <c r="AS20" s="612"/>
      <c r="AT20" s="613"/>
      <c r="AU20" s="612"/>
      <c r="AV20" s="613"/>
      <c r="AW20" s="612"/>
      <c r="AX20" s="613"/>
      <c r="AY20" s="612"/>
      <c r="AZ20" s="613"/>
      <c r="BA20" s="612"/>
      <c r="BB20" s="614"/>
      <c r="BC20" s="610"/>
      <c r="BD20" s="611"/>
      <c r="BE20" s="209"/>
    </row>
    <row r="21" spans="1:57" s="2" customFormat="1">
      <c r="A21" s="26">
        <v>2</v>
      </c>
      <c r="B21" s="111" t="s">
        <v>125</v>
      </c>
      <c r="C21" s="112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5"/>
      <c r="S21" s="325" t="s">
        <v>21</v>
      </c>
      <c r="T21" s="326"/>
      <c r="U21" s="327" t="s">
        <v>21</v>
      </c>
      <c r="V21" s="326"/>
      <c r="W21" s="327" t="s">
        <v>21</v>
      </c>
      <c r="X21" s="326"/>
      <c r="Y21" s="327" t="s">
        <v>21</v>
      </c>
      <c r="Z21" s="326"/>
      <c r="AA21" s="327" t="s">
        <v>21</v>
      </c>
      <c r="AB21" s="326"/>
      <c r="AC21" s="324"/>
      <c r="AD21" s="323"/>
      <c r="AE21" s="324"/>
      <c r="AF21" s="323"/>
      <c r="AG21" s="324"/>
      <c r="AH21" s="323"/>
      <c r="AI21" s="324"/>
      <c r="AJ21" s="323"/>
      <c r="AK21" s="324"/>
      <c r="AL21" s="323"/>
      <c r="AM21" s="324"/>
      <c r="AN21" s="323"/>
      <c r="AO21" s="324"/>
      <c r="AP21" s="323"/>
      <c r="AQ21" s="324"/>
      <c r="AR21" s="323"/>
      <c r="AS21" s="324"/>
      <c r="AT21" s="323"/>
      <c r="AU21" s="324"/>
      <c r="AV21" s="323"/>
      <c r="AW21" s="324"/>
      <c r="AX21" s="323"/>
      <c r="AY21" s="324"/>
      <c r="AZ21" s="323"/>
      <c r="BA21" s="324"/>
      <c r="BB21" s="328"/>
      <c r="BC21" s="610"/>
      <c r="BD21" s="611"/>
      <c r="BE21" s="206"/>
    </row>
    <row r="22" spans="1:57" s="2" customFormat="1">
      <c r="A22" s="26">
        <v>3</v>
      </c>
      <c r="B22" s="111" t="s">
        <v>126</v>
      </c>
      <c r="C22" s="114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3"/>
      <c r="S22" s="325" t="s">
        <v>21</v>
      </c>
      <c r="T22" s="326"/>
      <c r="U22" s="327" t="s">
        <v>21</v>
      </c>
      <c r="V22" s="326"/>
      <c r="W22" s="327" t="s">
        <v>21</v>
      </c>
      <c r="X22" s="326"/>
      <c r="Y22" s="327" t="s">
        <v>21</v>
      </c>
      <c r="Z22" s="326"/>
      <c r="AA22" s="327" t="s">
        <v>21</v>
      </c>
      <c r="AB22" s="326"/>
      <c r="AC22" s="327" t="s">
        <v>21</v>
      </c>
      <c r="AD22" s="326"/>
      <c r="AE22" s="327" t="s">
        <v>21</v>
      </c>
      <c r="AF22" s="326"/>
      <c r="AG22" s="327" t="s">
        <v>21</v>
      </c>
      <c r="AH22" s="326"/>
      <c r="AI22" s="324"/>
      <c r="AJ22" s="323"/>
      <c r="AK22" s="324"/>
      <c r="AL22" s="323"/>
      <c r="AM22" s="324"/>
      <c r="AN22" s="323"/>
      <c r="AO22" s="324"/>
      <c r="AP22" s="323"/>
      <c r="AQ22" s="324"/>
      <c r="AR22" s="323"/>
      <c r="AS22" s="324"/>
      <c r="AT22" s="323"/>
      <c r="AU22" s="324"/>
      <c r="AV22" s="323"/>
      <c r="AW22" s="324"/>
      <c r="AX22" s="323"/>
      <c r="AY22" s="324"/>
      <c r="AZ22" s="323"/>
      <c r="BA22" s="324"/>
      <c r="BB22" s="328"/>
      <c r="BC22" s="610"/>
      <c r="BD22" s="611"/>
      <c r="BE22" s="206"/>
    </row>
    <row r="23" spans="1:57" s="2" customFormat="1">
      <c r="A23" s="26">
        <v>4</v>
      </c>
      <c r="B23" s="111" t="s">
        <v>127</v>
      </c>
      <c r="C23" s="112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5"/>
      <c r="S23" s="325" t="s">
        <v>21</v>
      </c>
      <c r="T23" s="326"/>
      <c r="U23" s="327" t="s">
        <v>21</v>
      </c>
      <c r="V23" s="326"/>
      <c r="W23" s="327" t="s">
        <v>21</v>
      </c>
      <c r="X23" s="326"/>
      <c r="Y23" s="327" t="s">
        <v>21</v>
      </c>
      <c r="Z23" s="326"/>
      <c r="AA23" s="327" t="s">
        <v>21</v>
      </c>
      <c r="AB23" s="326"/>
      <c r="AC23" s="327" t="s">
        <v>21</v>
      </c>
      <c r="AD23" s="326"/>
      <c r="AE23" s="327" t="s">
        <v>21</v>
      </c>
      <c r="AF23" s="326"/>
      <c r="AG23" s="476" t="s">
        <v>21</v>
      </c>
      <c r="AH23" s="477"/>
      <c r="AI23" s="476" t="s">
        <v>21</v>
      </c>
      <c r="AJ23" s="477"/>
      <c r="AK23" s="476" t="s">
        <v>21</v>
      </c>
      <c r="AL23" s="477"/>
      <c r="AM23" s="324"/>
      <c r="AN23" s="323"/>
      <c r="AO23" s="324"/>
      <c r="AP23" s="323"/>
      <c r="AQ23" s="324"/>
      <c r="AR23" s="323"/>
      <c r="AS23" s="324"/>
      <c r="AT23" s="323"/>
      <c r="AU23" s="324"/>
      <c r="AV23" s="323"/>
      <c r="AW23" s="324"/>
      <c r="AX23" s="323"/>
      <c r="AY23" s="324"/>
      <c r="AZ23" s="323"/>
      <c r="BA23" s="324"/>
      <c r="BB23" s="328"/>
      <c r="BC23" s="610"/>
      <c r="BD23" s="611"/>
      <c r="BE23" s="206"/>
    </row>
    <row r="24" spans="1:57" s="2" customFormat="1">
      <c r="A24" s="26">
        <v>5</v>
      </c>
      <c r="B24" s="111" t="s">
        <v>62</v>
      </c>
      <c r="C24" s="114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3"/>
      <c r="S24" s="325" t="s">
        <v>21</v>
      </c>
      <c r="T24" s="326"/>
      <c r="U24" s="327" t="s">
        <v>21</v>
      </c>
      <c r="V24" s="326"/>
      <c r="W24" s="327" t="s">
        <v>21</v>
      </c>
      <c r="X24" s="326"/>
      <c r="Y24" s="327" t="s">
        <v>21</v>
      </c>
      <c r="Z24" s="326"/>
      <c r="AA24" s="476" t="s">
        <v>21</v>
      </c>
      <c r="AB24" s="477"/>
      <c r="AC24" s="324"/>
      <c r="AD24" s="323"/>
      <c r="AE24" s="324"/>
      <c r="AF24" s="323"/>
      <c r="AG24" s="324"/>
      <c r="AH24" s="323"/>
      <c r="AI24" s="324"/>
      <c r="AJ24" s="323"/>
      <c r="AK24" s="324"/>
      <c r="AL24" s="323"/>
      <c r="AM24" s="324"/>
      <c r="AN24" s="323"/>
      <c r="AO24" s="324"/>
      <c r="AP24" s="323"/>
      <c r="AQ24" s="324"/>
      <c r="AR24" s="323"/>
      <c r="AS24" s="324"/>
      <c r="AT24" s="323"/>
      <c r="AU24" s="324"/>
      <c r="AV24" s="323"/>
      <c r="AW24" s="324"/>
      <c r="AX24" s="323"/>
      <c r="AY24" s="324"/>
      <c r="AZ24" s="323"/>
      <c r="BA24" s="324"/>
      <c r="BB24" s="328"/>
      <c r="BC24" s="610"/>
      <c r="BD24" s="611"/>
      <c r="BE24" s="206"/>
    </row>
    <row r="25" spans="1:57" s="2" customFormat="1">
      <c r="A25" s="26">
        <v>6</v>
      </c>
      <c r="B25" s="111" t="s">
        <v>15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  <c r="S25" s="325" t="s">
        <v>21</v>
      </c>
      <c r="T25" s="326"/>
      <c r="U25" s="327" t="s">
        <v>21</v>
      </c>
      <c r="V25" s="326"/>
      <c r="W25" s="327" t="s">
        <v>21</v>
      </c>
      <c r="X25" s="326"/>
      <c r="Y25" s="327" t="s">
        <v>21</v>
      </c>
      <c r="Z25" s="326"/>
      <c r="AA25" s="327" t="s">
        <v>21</v>
      </c>
      <c r="AB25" s="326"/>
      <c r="AC25" s="327" t="s">
        <v>21</v>
      </c>
      <c r="AD25" s="326"/>
      <c r="AE25" s="327" t="s">
        <v>21</v>
      </c>
      <c r="AF25" s="326"/>
      <c r="AG25" s="327" t="s">
        <v>21</v>
      </c>
      <c r="AH25" s="326"/>
      <c r="AI25" s="327" t="s">
        <v>21</v>
      </c>
      <c r="AJ25" s="326"/>
      <c r="AK25" s="327" t="s">
        <v>21</v>
      </c>
      <c r="AL25" s="326"/>
      <c r="AM25" s="327" t="s">
        <v>21</v>
      </c>
      <c r="AN25" s="326"/>
      <c r="AO25" s="327" t="s">
        <v>21</v>
      </c>
      <c r="AP25" s="326"/>
      <c r="AQ25" s="327" t="s">
        <v>21</v>
      </c>
      <c r="AR25" s="326"/>
      <c r="AS25" s="327" t="s">
        <v>21</v>
      </c>
      <c r="AT25" s="326"/>
      <c r="AU25" s="327" t="s">
        <v>21</v>
      </c>
      <c r="AV25" s="326"/>
      <c r="AW25" s="327" t="s">
        <v>21</v>
      </c>
      <c r="AX25" s="326"/>
      <c r="AY25" s="327" t="s">
        <v>21</v>
      </c>
      <c r="AZ25" s="326"/>
      <c r="BA25" s="641" t="s">
        <v>21</v>
      </c>
      <c r="BB25" s="642"/>
      <c r="BC25" s="610"/>
      <c r="BD25" s="611"/>
      <c r="BE25" s="206"/>
    </row>
    <row r="26" spans="1:57" s="2" customFormat="1" ht="13.5" thickBot="1">
      <c r="A26" s="27">
        <v>7</v>
      </c>
      <c r="B26" s="116" t="s">
        <v>128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8"/>
      <c r="S26" s="607" t="s">
        <v>21</v>
      </c>
      <c r="T26" s="608"/>
      <c r="U26" s="609" t="s">
        <v>21</v>
      </c>
      <c r="V26" s="608"/>
      <c r="W26" s="609" t="s">
        <v>21</v>
      </c>
      <c r="X26" s="608"/>
      <c r="Y26" s="609" t="s">
        <v>21</v>
      </c>
      <c r="Z26" s="608"/>
      <c r="AA26" s="609" t="s">
        <v>21</v>
      </c>
      <c r="AB26" s="608"/>
      <c r="AC26" s="609" t="s">
        <v>21</v>
      </c>
      <c r="AD26" s="608"/>
      <c r="AE26" s="609" t="s">
        <v>21</v>
      </c>
      <c r="AF26" s="608"/>
      <c r="AG26" s="609" t="s">
        <v>21</v>
      </c>
      <c r="AH26" s="608"/>
      <c r="AI26" s="609" t="s">
        <v>21</v>
      </c>
      <c r="AJ26" s="608"/>
      <c r="AK26" s="609" t="s">
        <v>21</v>
      </c>
      <c r="AL26" s="608"/>
      <c r="AM26" s="609" t="s">
        <v>21</v>
      </c>
      <c r="AN26" s="608"/>
      <c r="AO26" s="609" t="s">
        <v>21</v>
      </c>
      <c r="AP26" s="608"/>
      <c r="AQ26" s="609" t="s">
        <v>21</v>
      </c>
      <c r="AR26" s="608"/>
      <c r="AS26" s="612"/>
      <c r="AT26" s="613"/>
      <c r="AU26" s="612"/>
      <c r="AV26" s="613"/>
      <c r="AW26" s="618"/>
      <c r="AX26" s="619"/>
      <c r="AY26" s="618"/>
      <c r="AZ26" s="619"/>
      <c r="BA26" s="618"/>
      <c r="BB26" s="620"/>
      <c r="BC26" s="227"/>
      <c r="BD26" s="228"/>
      <c r="BE26" s="206"/>
    </row>
    <row r="27" spans="1:57" s="2" customFormat="1" ht="14.25" customHeight="1" thickTop="1" thickBot="1">
      <c r="A27" s="9"/>
      <c r="S27" s="296">
        <v>18</v>
      </c>
      <c r="T27" s="295"/>
      <c r="U27" s="296">
        <v>17</v>
      </c>
      <c r="V27" s="295"/>
      <c r="W27" s="296">
        <v>16</v>
      </c>
      <c r="X27" s="295"/>
      <c r="Y27" s="296">
        <v>15</v>
      </c>
      <c r="Z27" s="295"/>
      <c r="AA27" s="296">
        <v>14</v>
      </c>
      <c r="AB27" s="295"/>
      <c r="AC27" s="296">
        <v>13</v>
      </c>
      <c r="AD27" s="295"/>
      <c r="AE27" s="296">
        <v>12</v>
      </c>
      <c r="AF27" s="295"/>
      <c r="AG27" s="296">
        <v>11</v>
      </c>
      <c r="AH27" s="295"/>
      <c r="AI27" s="296">
        <v>10</v>
      </c>
      <c r="AJ27" s="295"/>
      <c r="AK27" s="296">
        <v>9</v>
      </c>
      <c r="AL27" s="295"/>
      <c r="AM27" s="296">
        <v>8</v>
      </c>
      <c r="AN27" s="295"/>
      <c r="AO27" s="296">
        <v>7</v>
      </c>
      <c r="AP27" s="295"/>
      <c r="AQ27" s="296">
        <v>6</v>
      </c>
      <c r="AR27" s="295"/>
      <c r="AS27" s="296">
        <v>5</v>
      </c>
      <c r="AT27" s="295"/>
      <c r="AU27" s="296">
        <v>4</v>
      </c>
      <c r="AV27" s="295"/>
      <c r="AW27" s="296">
        <v>3</v>
      </c>
      <c r="AX27" s="295"/>
      <c r="AY27" s="296">
        <v>2</v>
      </c>
      <c r="AZ27" s="295"/>
      <c r="BA27" s="296">
        <v>1</v>
      </c>
      <c r="BB27" s="316"/>
      <c r="BC27" s="14"/>
      <c r="BD27" s="10"/>
      <c r="BE27" s="207"/>
    </row>
    <row r="28" spans="1:57" ht="14.25" customHeight="1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32" t="s">
        <v>23</v>
      </c>
      <c r="AX28" s="2"/>
      <c r="AY28" s="2"/>
      <c r="AZ28" s="2"/>
      <c r="BA28" s="2"/>
      <c r="BB28" s="2"/>
      <c r="BC28" s="2"/>
      <c r="BD28" s="2"/>
      <c r="BE28" s="2"/>
    </row>
    <row r="29" spans="1:57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55"/>
      <c r="AX29" s="2"/>
      <c r="AY29" s="2"/>
      <c r="AZ29" s="2"/>
      <c r="BA29" s="2"/>
      <c r="BB29" s="2"/>
      <c r="BC29" s="2"/>
      <c r="BD29" s="2"/>
      <c r="BE29" s="2"/>
    </row>
    <row r="30" spans="1:57" ht="18.75">
      <c r="A30" s="15" t="s">
        <v>65</v>
      </c>
      <c r="AI30" s="3"/>
      <c r="AP30" s="3"/>
    </row>
    <row r="31" spans="1:57" ht="16.5">
      <c r="A31" s="17" t="s">
        <v>129</v>
      </c>
    </row>
    <row r="32" spans="1:57" ht="17.25" thickBot="1">
      <c r="A32" s="17"/>
    </row>
    <row r="33" spans="1:53" ht="20.25" thickTop="1" thickBot="1">
      <c r="A33" s="15" t="s">
        <v>130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45" t="s">
        <v>28</v>
      </c>
      <c r="AS33" s="246"/>
      <c r="AT33" s="246"/>
      <c r="AU33" s="246"/>
      <c r="AV33" s="247"/>
      <c r="AW33" s="479"/>
      <c r="AX33" s="480"/>
      <c r="AY33" s="480"/>
      <c r="AZ33" s="480"/>
      <c r="BA33" s="480"/>
    </row>
    <row r="34" spans="1:53" ht="13.5" thickTop="1">
      <c r="A34" s="649" t="s">
        <v>69</v>
      </c>
      <c r="B34" s="650"/>
      <c r="C34" s="651"/>
      <c r="D34" s="481" t="s">
        <v>31</v>
      </c>
      <c r="E34" s="482"/>
      <c r="F34" s="482"/>
      <c r="G34" s="482"/>
      <c r="H34" s="483"/>
      <c r="I34" s="652" t="s">
        <v>131</v>
      </c>
      <c r="J34" s="653"/>
      <c r="K34" s="653"/>
      <c r="L34" s="653"/>
      <c r="M34" s="653"/>
      <c r="N34" s="653"/>
      <c r="O34" s="653"/>
      <c r="P34" s="653"/>
      <c r="Q34" s="653"/>
      <c r="R34" s="653"/>
      <c r="S34" s="653"/>
      <c r="T34" s="653"/>
      <c r="U34" s="653"/>
      <c r="V34" s="653"/>
      <c r="W34" s="654"/>
      <c r="X34" s="107" t="s">
        <v>13</v>
      </c>
      <c r="Y34" s="481" t="s">
        <v>96</v>
      </c>
      <c r="Z34" s="482"/>
      <c r="AA34" s="482"/>
      <c r="AB34" s="482"/>
      <c r="AC34" s="483"/>
      <c r="AD34" s="655" t="s">
        <v>132</v>
      </c>
      <c r="AE34" s="656"/>
      <c r="AF34" s="656"/>
      <c r="AG34" s="656"/>
      <c r="AH34" s="656"/>
      <c r="AI34" s="656"/>
      <c r="AJ34" s="656"/>
      <c r="AK34" s="656"/>
      <c r="AL34" s="656"/>
      <c r="AM34" s="656"/>
      <c r="AN34" s="656"/>
      <c r="AO34" s="656"/>
      <c r="AP34" s="656"/>
      <c r="AQ34" s="657"/>
      <c r="AR34" s="658" t="s">
        <v>96</v>
      </c>
      <c r="AS34" s="647"/>
      <c r="AT34" s="73" t="s">
        <v>13</v>
      </c>
      <c r="AU34" s="647" t="s">
        <v>96</v>
      </c>
      <c r="AV34" s="648"/>
      <c r="AW34" s="553"/>
      <c r="AX34" s="320"/>
      <c r="AY34" s="20"/>
      <c r="AZ34" s="320"/>
      <c r="BA34" s="320"/>
    </row>
    <row r="35" spans="1:53">
      <c r="A35" s="491" t="s">
        <v>73</v>
      </c>
      <c r="B35" s="492"/>
      <c r="C35" s="493"/>
      <c r="D35" s="494" t="s">
        <v>36</v>
      </c>
      <c r="E35" s="495"/>
      <c r="F35" s="495"/>
      <c r="G35" s="495"/>
      <c r="H35" s="496"/>
      <c r="I35" s="497" t="s">
        <v>133</v>
      </c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2"/>
      <c r="X35" s="93" t="s">
        <v>13</v>
      </c>
      <c r="Y35" s="494" t="s">
        <v>134</v>
      </c>
      <c r="Z35" s="495"/>
      <c r="AA35" s="495"/>
      <c r="AB35" s="495"/>
      <c r="AC35" s="496"/>
      <c r="AD35" s="497" t="s">
        <v>135</v>
      </c>
      <c r="AE35" s="666"/>
      <c r="AF35" s="666"/>
      <c r="AG35" s="666"/>
      <c r="AH35" s="666"/>
      <c r="AI35" s="666"/>
      <c r="AJ35" s="666"/>
      <c r="AK35" s="666"/>
      <c r="AL35" s="666"/>
      <c r="AM35" s="666"/>
      <c r="AN35" s="666"/>
      <c r="AO35" s="666"/>
      <c r="AP35" s="666"/>
      <c r="AQ35" s="667"/>
      <c r="AR35" s="663">
        <v>4</v>
      </c>
      <c r="AS35" s="664"/>
      <c r="AT35" s="94" t="s">
        <v>13</v>
      </c>
      <c r="AU35" s="664">
        <v>0</v>
      </c>
      <c r="AV35" s="665"/>
      <c r="AW35" s="553"/>
      <c r="AX35" s="320"/>
      <c r="AY35" s="20"/>
      <c r="AZ35" s="320"/>
      <c r="BA35" s="320"/>
    </row>
    <row r="36" spans="1:53">
      <c r="A36" s="491" t="s">
        <v>77</v>
      </c>
      <c r="B36" s="492"/>
      <c r="C36" s="493"/>
      <c r="D36" s="494" t="s">
        <v>38</v>
      </c>
      <c r="E36" s="495"/>
      <c r="F36" s="495"/>
      <c r="G36" s="495"/>
      <c r="H36" s="496"/>
      <c r="I36" s="223" t="s">
        <v>127</v>
      </c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5"/>
      <c r="X36" s="93" t="s">
        <v>13</v>
      </c>
      <c r="Y36" s="494" t="s">
        <v>136</v>
      </c>
      <c r="Z36" s="495"/>
      <c r="AA36" s="495"/>
      <c r="AB36" s="495"/>
      <c r="AC36" s="496"/>
      <c r="AD36" s="223" t="s">
        <v>62</v>
      </c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30"/>
      <c r="AR36" s="663">
        <v>1</v>
      </c>
      <c r="AS36" s="664"/>
      <c r="AT36" s="94" t="s">
        <v>13</v>
      </c>
      <c r="AU36" s="664">
        <v>4</v>
      </c>
      <c r="AV36" s="665"/>
      <c r="AW36" s="553"/>
      <c r="AX36" s="320"/>
      <c r="AY36" s="20"/>
      <c r="AZ36" s="320"/>
      <c r="BA36" s="320"/>
    </row>
    <row r="37" spans="1:53" ht="13.5" thickBot="1">
      <c r="A37" s="491" t="s">
        <v>80</v>
      </c>
      <c r="B37" s="492"/>
      <c r="C37" s="493"/>
      <c r="D37" s="659" t="s">
        <v>33</v>
      </c>
      <c r="E37" s="660"/>
      <c r="F37" s="660"/>
      <c r="G37" s="660"/>
      <c r="H37" s="661"/>
      <c r="I37" s="505" t="s">
        <v>126</v>
      </c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7"/>
      <c r="X37" s="21" t="s">
        <v>13</v>
      </c>
      <c r="Y37" s="659" t="s">
        <v>137</v>
      </c>
      <c r="Z37" s="660"/>
      <c r="AA37" s="660"/>
      <c r="AB37" s="660"/>
      <c r="AC37" s="661"/>
      <c r="AD37" s="505" t="s">
        <v>138</v>
      </c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662"/>
      <c r="AR37" s="531">
        <v>2</v>
      </c>
      <c r="AS37" s="519"/>
      <c r="AT37" s="22" t="s">
        <v>13</v>
      </c>
      <c r="AU37" s="519">
        <v>2</v>
      </c>
      <c r="AV37" s="520"/>
      <c r="AW37" s="553"/>
      <c r="AX37" s="320"/>
      <c r="AY37" s="20"/>
      <c r="AZ37" s="320"/>
      <c r="BA37" s="320"/>
    </row>
    <row r="38" spans="1:53" ht="17.25" thickTop="1">
      <c r="A38" s="17"/>
    </row>
    <row r="39" spans="1:53" ht="13.5" thickBot="1"/>
    <row r="40" spans="1:53" s="2" customFormat="1" ht="20.25" thickTop="1" thickBot="1">
      <c r="A40" s="15" t="s">
        <v>27</v>
      </c>
      <c r="AR40" s="245" t="s">
        <v>28</v>
      </c>
      <c r="AS40" s="246"/>
      <c r="AT40" s="246"/>
      <c r="AU40" s="246"/>
      <c r="AV40" s="247"/>
      <c r="AW40" s="245" t="s">
        <v>29</v>
      </c>
      <c r="AX40" s="246"/>
      <c r="AY40" s="246"/>
      <c r="AZ40" s="246"/>
      <c r="BA40" s="247"/>
    </row>
    <row r="41" spans="1:53" s="2" customFormat="1" ht="13.5" thickTop="1">
      <c r="A41" s="336" t="s">
        <v>30</v>
      </c>
      <c r="B41" s="337"/>
      <c r="C41" s="338"/>
      <c r="D41" s="646" t="s">
        <v>85</v>
      </c>
      <c r="E41" s="340"/>
      <c r="F41" s="340"/>
      <c r="G41" s="340"/>
      <c r="H41" s="341"/>
      <c r="I41" s="342" t="s">
        <v>75</v>
      </c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5"/>
      <c r="X41" s="18" t="s">
        <v>13</v>
      </c>
      <c r="Y41" s="646" t="s">
        <v>86</v>
      </c>
      <c r="Z41" s="340"/>
      <c r="AA41" s="340"/>
      <c r="AB41" s="340"/>
      <c r="AC41" s="341"/>
      <c r="AD41" s="342" t="s">
        <v>126</v>
      </c>
      <c r="AE41" s="517"/>
      <c r="AF41" s="517"/>
      <c r="AG41" s="517"/>
      <c r="AH41" s="517"/>
      <c r="AI41" s="517"/>
      <c r="AJ41" s="517"/>
      <c r="AK41" s="517"/>
      <c r="AL41" s="517"/>
      <c r="AM41" s="517"/>
      <c r="AN41" s="517"/>
      <c r="AO41" s="517"/>
      <c r="AP41" s="517"/>
      <c r="AQ41" s="518"/>
      <c r="AR41" s="346"/>
      <c r="AS41" s="347"/>
      <c r="AT41" s="19" t="s">
        <v>13</v>
      </c>
      <c r="AU41" s="347"/>
      <c r="AV41" s="348"/>
      <c r="AW41" s="643"/>
      <c r="AX41" s="644"/>
      <c r="AY41" s="10" t="s">
        <v>13</v>
      </c>
      <c r="AZ41" s="644"/>
      <c r="BA41" s="645"/>
    </row>
    <row r="42" spans="1:53" s="2" customFormat="1" ht="13.5" thickBot="1">
      <c r="A42" s="349" t="s">
        <v>35</v>
      </c>
      <c r="B42" s="350"/>
      <c r="C42" s="351"/>
      <c r="D42" s="504" t="s">
        <v>88</v>
      </c>
      <c r="E42" s="353"/>
      <c r="F42" s="353"/>
      <c r="G42" s="353"/>
      <c r="H42" s="354"/>
      <c r="I42" s="355" t="s">
        <v>128</v>
      </c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32"/>
      <c r="X42" s="21" t="s">
        <v>13</v>
      </c>
      <c r="Y42" s="504" t="s">
        <v>89</v>
      </c>
      <c r="Z42" s="353"/>
      <c r="AA42" s="353"/>
      <c r="AB42" s="353"/>
      <c r="AC42" s="354"/>
      <c r="AD42" s="355" t="s">
        <v>62</v>
      </c>
      <c r="AE42" s="514"/>
      <c r="AF42" s="514"/>
      <c r="AG42" s="514"/>
      <c r="AH42" s="514"/>
      <c r="AI42" s="514"/>
      <c r="AJ42" s="514"/>
      <c r="AK42" s="514"/>
      <c r="AL42" s="514"/>
      <c r="AM42" s="514"/>
      <c r="AN42" s="514"/>
      <c r="AO42" s="514"/>
      <c r="AP42" s="514"/>
      <c r="AQ42" s="515"/>
      <c r="AR42" s="359"/>
      <c r="AS42" s="360"/>
      <c r="AT42" s="22" t="s">
        <v>13</v>
      </c>
      <c r="AU42" s="360"/>
      <c r="AV42" s="361"/>
      <c r="AW42" s="359"/>
      <c r="AX42" s="360"/>
      <c r="AY42" s="23" t="s">
        <v>13</v>
      </c>
      <c r="AZ42" s="360"/>
      <c r="BA42" s="361"/>
    </row>
    <row r="43" spans="1:53" ht="13.5" thickTop="1"/>
    <row r="44" spans="1:53" ht="13.5" thickBot="1"/>
    <row r="45" spans="1:53" ht="20.25" thickTop="1" thickBot="1">
      <c r="A45" s="1" t="s">
        <v>40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45" t="s">
        <v>28</v>
      </c>
      <c r="AS45" s="246"/>
      <c r="AT45" s="246"/>
      <c r="AU45" s="246"/>
      <c r="AV45" s="247"/>
      <c r="AW45" s="245" t="s">
        <v>29</v>
      </c>
      <c r="AX45" s="246"/>
      <c r="AY45" s="246"/>
      <c r="AZ45" s="246"/>
      <c r="BA45" s="247"/>
    </row>
    <row r="46" spans="1:53" ht="14.25" thickTop="1" thickBot="1">
      <c r="A46" s="365" t="s">
        <v>41</v>
      </c>
      <c r="B46" s="522"/>
      <c r="C46" s="523"/>
      <c r="D46" s="368" t="s">
        <v>42</v>
      </c>
      <c r="E46" s="526"/>
      <c r="F46" s="526"/>
      <c r="G46" s="526"/>
      <c r="H46" s="527"/>
      <c r="I46" s="371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9"/>
      <c r="X46" s="24" t="s">
        <v>13</v>
      </c>
      <c r="Y46" s="368" t="s">
        <v>43</v>
      </c>
      <c r="Z46" s="526"/>
      <c r="AA46" s="526"/>
      <c r="AB46" s="526"/>
      <c r="AC46" s="527"/>
      <c r="AD46" s="371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30"/>
      <c r="AR46" s="362"/>
      <c r="AS46" s="363"/>
      <c r="AT46" s="25" t="s">
        <v>13</v>
      </c>
      <c r="AU46" s="363"/>
      <c r="AV46" s="364"/>
      <c r="AW46" s="531"/>
      <c r="AX46" s="519"/>
      <c r="AY46" s="22" t="s">
        <v>13</v>
      </c>
      <c r="AZ46" s="519"/>
      <c r="BA46" s="520"/>
    </row>
    <row r="47" spans="1:53" ht="13.5" thickTop="1"/>
  </sheetData>
  <sortState ref="B11:C17">
    <sortCondition ref="B11"/>
  </sortState>
  <mergeCells count="356">
    <mergeCell ref="AR35:AS35"/>
    <mergeCell ref="AU35:AV35"/>
    <mergeCell ref="AW35:AX35"/>
    <mergeCell ref="AZ35:BA35"/>
    <mergeCell ref="AR36:AS36"/>
    <mergeCell ref="AU36:AV36"/>
    <mergeCell ref="AW36:AX36"/>
    <mergeCell ref="AZ36:BA36"/>
    <mergeCell ref="A36:C36"/>
    <mergeCell ref="A35:C35"/>
    <mergeCell ref="D35:H35"/>
    <mergeCell ref="I35:W35"/>
    <mergeCell ref="Y35:AC35"/>
    <mergeCell ref="AD35:AQ35"/>
    <mergeCell ref="AU37:AV37"/>
    <mergeCell ref="AW37:AX37"/>
    <mergeCell ref="AZ37:BA37"/>
    <mergeCell ref="D36:H36"/>
    <mergeCell ref="Y36:AC36"/>
    <mergeCell ref="A37:C37"/>
    <mergeCell ref="D37:H37"/>
    <mergeCell ref="I37:W37"/>
    <mergeCell ref="Y37:AC37"/>
    <mergeCell ref="AD37:AQ37"/>
    <mergeCell ref="AR37:AS37"/>
    <mergeCell ref="A34:C34"/>
    <mergeCell ref="D34:H34"/>
    <mergeCell ref="I34:W34"/>
    <mergeCell ref="Y34:AC34"/>
    <mergeCell ref="AD34:AQ34"/>
    <mergeCell ref="AR34:AS34"/>
    <mergeCell ref="AS26:AT26"/>
    <mergeCell ref="AU26:AV26"/>
    <mergeCell ref="AW26:AX26"/>
    <mergeCell ref="AR33:AV33"/>
    <mergeCell ref="AW33:BA33"/>
    <mergeCell ref="AG26:AH26"/>
    <mergeCell ref="AI26:AJ26"/>
    <mergeCell ref="AK26:AL26"/>
    <mergeCell ref="AM26:AN26"/>
    <mergeCell ref="AO26:AP26"/>
    <mergeCell ref="AQ26:AR26"/>
    <mergeCell ref="AG27:AH27"/>
    <mergeCell ref="AI27:AJ27"/>
    <mergeCell ref="AK27:AL27"/>
    <mergeCell ref="AM27:AN27"/>
    <mergeCell ref="AO27:AP27"/>
    <mergeCell ref="AQ27:AR27"/>
    <mergeCell ref="AZ46:BA46"/>
    <mergeCell ref="S26:T26"/>
    <mergeCell ref="U26:V26"/>
    <mergeCell ref="W26:X26"/>
    <mergeCell ref="Y26:Z26"/>
    <mergeCell ref="AA26:AB26"/>
    <mergeCell ref="AC26:AD26"/>
    <mergeCell ref="AE26:AF26"/>
    <mergeCell ref="AW42:AX42"/>
    <mergeCell ref="AZ42:BA42"/>
    <mergeCell ref="AR45:AV45"/>
    <mergeCell ref="AW45:BA45"/>
    <mergeCell ref="AS27:AT27"/>
    <mergeCell ref="AU27:AV27"/>
    <mergeCell ref="AW27:AX27"/>
    <mergeCell ref="AY27:AZ27"/>
    <mergeCell ref="BA27:BB27"/>
    <mergeCell ref="AR40:AV40"/>
    <mergeCell ref="AW40:BA40"/>
    <mergeCell ref="AU34:AV34"/>
    <mergeCell ref="AW34:AX34"/>
    <mergeCell ref="AZ34:BA34"/>
    <mergeCell ref="AY26:AZ26"/>
    <mergeCell ref="BA26:BB26"/>
    <mergeCell ref="A46:C46"/>
    <mergeCell ref="D46:H46"/>
    <mergeCell ref="I46:W46"/>
    <mergeCell ref="Y46:AC46"/>
    <mergeCell ref="AD46:AQ46"/>
    <mergeCell ref="AR46:AS46"/>
    <mergeCell ref="AU41:AV41"/>
    <mergeCell ref="AW41:AX41"/>
    <mergeCell ref="AZ41:BA41"/>
    <mergeCell ref="A42:C42"/>
    <mergeCell ref="D42:H42"/>
    <mergeCell ref="I42:W42"/>
    <mergeCell ref="Y42:AC42"/>
    <mergeCell ref="AD42:AQ42"/>
    <mergeCell ref="AR42:AS42"/>
    <mergeCell ref="AU42:AV42"/>
    <mergeCell ref="A41:C41"/>
    <mergeCell ref="D41:H41"/>
    <mergeCell ref="I41:W41"/>
    <mergeCell ref="Y41:AC41"/>
    <mergeCell ref="AD41:AQ41"/>
    <mergeCell ref="AR41:AS41"/>
    <mergeCell ref="AU46:AV46"/>
    <mergeCell ref="AW46:AX46"/>
    <mergeCell ref="BC25:BD25"/>
    <mergeCell ref="S27:T27"/>
    <mergeCell ref="U27:V27"/>
    <mergeCell ref="W27:X27"/>
    <mergeCell ref="Y27:Z27"/>
    <mergeCell ref="AA27:AB27"/>
    <mergeCell ref="AC27:AD27"/>
    <mergeCell ref="AE27:AF27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AM24:AN24"/>
    <mergeCell ref="AO24:AP24"/>
    <mergeCell ref="AQ24:AR24"/>
    <mergeCell ref="AA24:AB24"/>
    <mergeCell ref="AC24:AD24"/>
    <mergeCell ref="AE24:AF24"/>
    <mergeCell ref="AG24:AH24"/>
    <mergeCell ref="AI24:AJ24"/>
    <mergeCell ref="AK24:AL24"/>
    <mergeCell ref="BA23:BB23"/>
    <mergeCell ref="BC23:BD23"/>
    <mergeCell ref="S24:T24"/>
    <mergeCell ref="U24:V24"/>
    <mergeCell ref="W24:X24"/>
    <mergeCell ref="Y24:Z24"/>
    <mergeCell ref="AI23:AJ23"/>
    <mergeCell ref="AK23:AL23"/>
    <mergeCell ref="AM23:AN23"/>
    <mergeCell ref="AO23:AP23"/>
    <mergeCell ref="AQ23:AR23"/>
    <mergeCell ref="AS23:AT23"/>
    <mergeCell ref="AY24:AZ24"/>
    <mergeCell ref="BA24:BB24"/>
    <mergeCell ref="BC24:BD24"/>
    <mergeCell ref="AS24:AT24"/>
    <mergeCell ref="AU24:AV24"/>
    <mergeCell ref="AW24:AX24"/>
    <mergeCell ref="BC22:BD22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AU23:AV23"/>
    <mergeCell ref="AW23:AX23"/>
    <mergeCell ref="AY23:AZ23"/>
    <mergeCell ref="S22:T22"/>
    <mergeCell ref="U22:V22"/>
    <mergeCell ref="W22:X22"/>
    <mergeCell ref="Y22:Z22"/>
    <mergeCell ref="AA22:AB22"/>
    <mergeCell ref="AC22:AD22"/>
    <mergeCell ref="AM21:AN21"/>
    <mergeCell ref="AO21:AP21"/>
    <mergeCell ref="AQ21:AR21"/>
    <mergeCell ref="AA21:AB21"/>
    <mergeCell ref="AC21:AD21"/>
    <mergeCell ref="AE21:AF21"/>
    <mergeCell ref="AG21:AH21"/>
    <mergeCell ref="AI21:AJ21"/>
    <mergeCell ref="AK21:AL21"/>
    <mergeCell ref="BA20:BB20"/>
    <mergeCell ref="BC20:BD20"/>
    <mergeCell ref="S21:T21"/>
    <mergeCell ref="U21:V21"/>
    <mergeCell ref="W21:X21"/>
    <mergeCell ref="Y21:Z21"/>
    <mergeCell ref="AI20:AJ20"/>
    <mergeCell ref="AK20:AL20"/>
    <mergeCell ref="AM20:AN20"/>
    <mergeCell ref="AO20:AP20"/>
    <mergeCell ref="AQ20:AR20"/>
    <mergeCell ref="AS20:AT20"/>
    <mergeCell ref="AY21:AZ21"/>
    <mergeCell ref="BA21:BB21"/>
    <mergeCell ref="BC21:BD21"/>
    <mergeCell ref="AS21:AT21"/>
    <mergeCell ref="AU21:AV21"/>
    <mergeCell ref="AW21:AX21"/>
    <mergeCell ref="BC19:BD19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AU20:AV20"/>
    <mergeCell ref="AW20:AX20"/>
    <mergeCell ref="AY20:AZ20"/>
    <mergeCell ref="S18:AD18"/>
    <mergeCell ref="A19:R19"/>
    <mergeCell ref="S19:T19"/>
    <mergeCell ref="U19:V19"/>
    <mergeCell ref="W19:X19"/>
    <mergeCell ref="Y19:Z19"/>
    <mergeCell ref="AA19:AB19"/>
    <mergeCell ref="AC19:AD19"/>
    <mergeCell ref="AU16:AV16"/>
    <mergeCell ref="AW17:BA17"/>
    <mergeCell ref="BB17:BC17"/>
    <mergeCell ref="BD17:BE17"/>
    <mergeCell ref="AF16:AG16"/>
    <mergeCell ref="AH16:AI16"/>
    <mergeCell ref="AK16:AL16"/>
    <mergeCell ref="AM16:AN16"/>
    <mergeCell ref="AP16:AQ16"/>
    <mergeCell ref="AR16:AS16"/>
    <mergeCell ref="AZ15:BA15"/>
    <mergeCell ref="BB15:BC15"/>
    <mergeCell ref="BD15:BE15"/>
    <mergeCell ref="BF15:BG15"/>
    <mergeCell ref="S16:T16"/>
    <mergeCell ref="V16:W16"/>
    <mergeCell ref="X16:Y16"/>
    <mergeCell ref="AA16:AB16"/>
    <mergeCell ref="AC16:AD16"/>
    <mergeCell ref="AF15:AG15"/>
    <mergeCell ref="AH15:AI15"/>
    <mergeCell ref="AK15:AL15"/>
    <mergeCell ref="AM15:AN15"/>
    <mergeCell ref="AP15:AQ15"/>
    <mergeCell ref="AW15:AX15"/>
    <mergeCell ref="BB16:BC16"/>
    <mergeCell ref="BD16:BE16"/>
    <mergeCell ref="BF16:BG16"/>
    <mergeCell ref="S15:T15"/>
    <mergeCell ref="V15:W15"/>
    <mergeCell ref="X15:Y15"/>
    <mergeCell ref="AA15:AB15"/>
    <mergeCell ref="AC15:AD15"/>
    <mergeCell ref="AZ13:BA13"/>
    <mergeCell ref="BB13:BC13"/>
    <mergeCell ref="BD13:BE13"/>
    <mergeCell ref="BF13:BG13"/>
    <mergeCell ref="S14:T14"/>
    <mergeCell ref="V14:W14"/>
    <mergeCell ref="X14:Y14"/>
    <mergeCell ref="AA14:AB14"/>
    <mergeCell ref="AC14:AD14"/>
    <mergeCell ref="AF13:AG13"/>
    <mergeCell ref="AM13:AN13"/>
    <mergeCell ref="AP13:AQ13"/>
    <mergeCell ref="AR13:AS13"/>
    <mergeCell ref="AU13:AV13"/>
    <mergeCell ref="AW13:AX13"/>
    <mergeCell ref="AZ14:BA14"/>
    <mergeCell ref="BB14:BC14"/>
    <mergeCell ref="BD14:BE14"/>
    <mergeCell ref="BF14:BG14"/>
    <mergeCell ref="AU14:AV14"/>
    <mergeCell ref="AW14:AX14"/>
    <mergeCell ref="S13:T13"/>
    <mergeCell ref="V13:W13"/>
    <mergeCell ref="X13:Y13"/>
    <mergeCell ref="AA13:AB13"/>
    <mergeCell ref="AC13:AD13"/>
    <mergeCell ref="AK12:AL12"/>
    <mergeCell ref="AM12:AN12"/>
    <mergeCell ref="AP12:AQ12"/>
    <mergeCell ref="AR12:AS12"/>
    <mergeCell ref="AF14:AG14"/>
    <mergeCell ref="AH14:AI14"/>
    <mergeCell ref="AK14:AL14"/>
    <mergeCell ref="AR14:AS14"/>
    <mergeCell ref="AZ11:BA11"/>
    <mergeCell ref="BB11:BC11"/>
    <mergeCell ref="BD11:BE11"/>
    <mergeCell ref="BF11:BG11"/>
    <mergeCell ref="S12:T12"/>
    <mergeCell ref="V12:W12"/>
    <mergeCell ref="X12:Y12"/>
    <mergeCell ref="AA12:AB12"/>
    <mergeCell ref="AH12:AI12"/>
    <mergeCell ref="AK11:AL11"/>
    <mergeCell ref="AM11:AN11"/>
    <mergeCell ref="AP11:AQ11"/>
    <mergeCell ref="AR11:AS11"/>
    <mergeCell ref="AU11:AV11"/>
    <mergeCell ref="AW11:AX11"/>
    <mergeCell ref="AZ12:BA12"/>
    <mergeCell ref="BB12:BC12"/>
    <mergeCell ref="BD12:BE12"/>
    <mergeCell ref="BF12:BG12"/>
    <mergeCell ref="AU12:AV12"/>
    <mergeCell ref="AW12:AX12"/>
    <mergeCell ref="S11:T11"/>
    <mergeCell ref="V11:W11"/>
    <mergeCell ref="AC11:AD11"/>
    <mergeCell ref="AF11:AG11"/>
    <mergeCell ref="AH11:AI11"/>
    <mergeCell ref="AK10:AL10"/>
    <mergeCell ref="AM10:AN10"/>
    <mergeCell ref="AP10:AQ10"/>
    <mergeCell ref="AR10:AS10"/>
    <mergeCell ref="X10:Y10"/>
    <mergeCell ref="AA10:AB10"/>
    <mergeCell ref="AC10:AD10"/>
    <mergeCell ref="AF10:AG10"/>
    <mergeCell ref="AH10:AI10"/>
    <mergeCell ref="AZ10:BA10"/>
    <mergeCell ref="BB10:BC10"/>
    <mergeCell ref="BD10:BE10"/>
    <mergeCell ref="BF10:BG10"/>
    <mergeCell ref="AU10:AV10"/>
    <mergeCell ref="AW10:AX10"/>
    <mergeCell ref="A1:BG1"/>
    <mergeCell ref="A2:BG2"/>
    <mergeCell ref="A3:BG3"/>
    <mergeCell ref="A4:BG4"/>
    <mergeCell ref="A5:BG5"/>
    <mergeCell ref="A7:BG7"/>
    <mergeCell ref="A9:R9"/>
    <mergeCell ref="BB9:BC9"/>
    <mergeCell ref="BD9:BE9"/>
    <mergeCell ref="BF9:BG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</dc:creator>
  <cp:keywords/>
  <dc:description/>
  <cp:lastModifiedBy>Helcio Padovan</cp:lastModifiedBy>
  <cp:revision/>
  <dcterms:created xsi:type="dcterms:W3CDTF">2010-06-23T17:16:48Z</dcterms:created>
  <dcterms:modified xsi:type="dcterms:W3CDTF">2017-11-27T23:10:54Z</dcterms:modified>
  <cp:category/>
  <cp:contentStatus/>
</cp:coreProperties>
</file>