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E:\10-12-18 backp\Copa Gremetal 2018\"/>
    </mc:Choice>
  </mc:AlternateContent>
  <bookViews>
    <workbookView xWindow="0" yWindow="0" windowWidth="15600" windowHeight="7530" tabRatio="952" activeTab="16"/>
  </bookViews>
  <sheets>
    <sheet name="S5-B" sheetId="33" r:id="rId1"/>
    <sheet name="S6-B" sheetId="58" r:id="rId2"/>
    <sheet name="S7-B" sheetId="47" r:id="rId3"/>
    <sheet name="S8-B" sheetId="25" r:id="rId4"/>
    <sheet name="S9-B" sheetId="40" r:id="rId5"/>
    <sheet name="S10-B" sheetId="48" r:id="rId6"/>
    <sheet name="S6-P" sheetId="41" r:id="rId7"/>
    <sheet name="S7-P" sheetId="49" r:id="rId8"/>
    <sheet name="S8-P" sheetId="50" r:id="rId9"/>
    <sheet name="S9-P" sheetId="51" r:id="rId10"/>
    <sheet name="S10-P" sheetId="52" r:id="rId11"/>
    <sheet name="S11-P" sheetId="53" r:id="rId12"/>
    <sheet name="S13-P" sheetId="54" r:id="rId13"/>
    <sheet name="S12-P" sheetId="42" r:id="rId14"/>
    <sheet name="S14-P" sheetId="55" r:id="rId15"/>
    <sheet name="S15-P" sheetId="56" r:id="rId16"/>
    <sheet name="S16-O" sheetId="57" r:id="rId17"/>
  </sheets>
  <calcPr calcId="162913"/>
</workbook>
</file>

<file path=xl/calcChain.xml><?xml version="1.0" encoding="utf-8"?>
<calcChain xmlns="http://schemas.openxmlformats.org/spreadsheetml/2006/main">
  <c r="AT15" i="50" l="1"/>
  <c r="AR15" i="50"/>
  <c r="AT14" i="50"/>
  <c r="AR14" i="50"/>
  <c r="AT13" i="50"/>
  <c r="AR13" i="50"/>
  <c r="AT12" i="50"/>
  <c r="AR12" i="50"/>
  <c r="AT11" i="50"/>
  <c r="AR11" i="50"/>
  <c r="AT16" i="50" l="1"/>
  <c r="AR16" i="50"/>
  <c r="AT15" i="58"/>
  <c r="AR15" i="58"/>
  <c r="AT14" i="58"/>
  <c r="AR14" i="58"/>
  <c r="AT13" i="58"/>
  <c r="AR13" i="58"/>
  <c r="AT12" i="58"/>
  <c r="AR12" i="58"/>
  <c r="AT11" i="58"/>
  <c r="AR11" i="58"/>
  <c r="BD17" i="57"/>
  <c r="BB17" i="57"/>
  <c r="BD16" i="57"/>
  <c r="BB16" i="57"/>
  <c r="BD15" i="57"/>
  <c r="BB15" i="57"/>
  <c r="BD14" i="57"/>
  <c r="BB14" i="57"/>
  <c r="BD13" i="57"/>
  <c r="BB13" i="57"/>
  <c r="BD12" i="57"/>
  <c r="BB12" i="57"/>
  <c r="BD11" i="57"/>
  <c r="BB11" i="57"/>
  <c r="AY35" i="56"/>
  <c r="AW35" i="56"/>
  <c r="AY34" i="56"/>
  <c r="AW34" i="56"/>
  <c r="AY33" i="56"/>
  <c r="AW33" i="56"/>
  <c r="AY32" i="56"/>
  <c r="AW32" i="56"/>
  <c r="AY31" i="56"/>
  <c r="AW31" i="56"/>
  <c r="AY30" i="56"/>
  <c r="AW30" i="56"/>
  <c r="AY16" i="56"/>
  <c r="AW16" i="56"/>
  <c r="AY15" i="56"/>
  <c r="AW15" i="56"/>
  <c r="AY14" i="56"/>
  <c r="AW14" i="56"/>
  <c r="AY13" i="56"/>
  <c r="AW13" i="56"/>
  <c r="AY12" i="56"/>
  <c r="AW12" i="56"/>
  <c r="AY11" i="56"/>
  <c r="AW11" i="56"/>
  <c r="AY35" i="55"/>
  <c r="AW35" i="55"/>
  <c r="AY34" i="55"/>
  <c r="AW34" i="55"/>
  <c r="AY33" i="55"/>
  <c r="AW33" i="55"/>
  <c r="AY32" i="55"/>
  <c r="AW32" i="55"/>
  <c r="AY31" i="55"/>
  <c r="AW31" i="55"/>
  <c r="AY30" i="55"/>
  <c r="AW30" i="55"/>
  <c r="AY16" i="55"/>
  <c r="AW16" i="55"/>
  <c r="AY15" i="55"/>
  <c r="AW15" i="55"/>
  <c r="AY14" i="55"/>
  <c r="AW14" i="55"/>
  <c r="AY13" i="55"/>
  <c r="AW13" i="55"/>
  <c r="AY12" i="55"/>
  <c r="AW12" i="55"/>
  <c r="AY11" i="55"/>
  <c r="AW11" i="55"/>
  <c r="AQ29" i="54"/>
  <c r="AO29" i="54"/>
  <c r="AQ28" i="54"/>
  <c r="AO28" i="54"/>
  <c r="AQ27" i="54"/>
  <c r="AO27" i="54"/>
  <c r="AJ14" i="54"/>
  <c r="AH14" i="54"/>
  <c r="AJ13" i="54"/>
  <c r="AH13" i="54"/>
  <c r="AJ12" i="54"/>
  <c r="AH12" i="54"/>
  <c r="AJ11" i="54"/>
  <c r="AH11" i="54"/>
  <c r="AY35" i="42"/>
  <c r="AW35" i="42"/>
  <c r="AY34" i="42"/>
  <c r="AW34" i="42"/>
  <c r="AY33" i="42"/>
  <c r="AW33" i="42"/>
  <c r="AY32" i="42"/>
  <c r="AW32" i="42"/>
  <c r="AY31" i="42"/>
  <c r="AW31" i="42"/>
  <c r="AY30" i="42"/>
  <c r="AW30" i="42"/>
  <c r="AQ48" i="53"/>
  <c r="AO48" i="53"/>
  <c r="AQ47" i="53"/>
  <c r="AO47" i="53"/>
  <c r="AQ46" i="53"/>
  <c r="AO46" i="53"/>
  <c r="AQ45" i="53"/>
  <c r="AO45" i="53"/>
  <c r="AT32" i="53"/>
  <c r="AR32" i="53"/>
  <c r="AT31" i="53"/>
  <c r="AR31" i="53"/>
  <c r="AT30" i="53"/>
  <c r="AR30" i="53"/>
  <c r="AT29" i="53"/>
  <c r="AR29" i="53"/>
  <c r="AT28" i="53"/>
  <c r="AR28" i="53"/>
  <c r="AT15" i="53"/>
  <c r="AR15" i="53"/>
  <c r="AT14" i="53"/>
  <c r="AR14" i="53"/>
  <c r="AT13" i="53"/>
  <c r="AR13" i="53"/>
  <c r="AT12" i="53"/>
  <c r="AR12" i="53"/>
  <c r="AT11" i="53"/>
  <c r="AR11" i="53"/>
  <c r="AT32" i="52"/>
  <c r="AR32" i="52"/>
  <c r="AT31" i="52"/>
  <c r="AR31" i="52"/>
  <c r="AT30" i="52"/>
  <c r="AR30" i="52"/>
  <c r="AT29" i="52"/>
  <c r="AR29" i="52"/>
  <c r="AT28" i="52"/>
  <c r="AR28" i="52"/>
  <c r="AT15" i="52"/>
  <c r="AR15" i="52"/>
  <c r="AT14" i="52"/>
  <c r="AR14" i="52"/>
  <c r="AT13" i="52"/>
  <c r="AR13" i="52"/>
  <c r="AT12" i="52"/>
  <c r="AR12" i="52"/>
  <c r="AT11" i="52"/>
  <c r="AR11" i="52"/>
  <c r="AJ28" i="51"/>
  <c r="AH28" i="51"/>
  <c r="AJ27" i="51"/>
  <c r="AH27" i="51"/>
  <c r="AJ26" i="51"/>
  <c r="AH26" i="51"/>
  <c r="AJ25" i="51"/>
  <c r="AH25" i="51"/>
  <c r="AQ13" i="51"/>
  <c r="AO13" i="51"/>
  <c r="AQ12" i="51"/>
  <c r="AO12" i="51"/>
  <c r="AQ11" i="51"/>
  <c r="AO11" i="51"/>
  <c r="AT15" i="49"/>
  <c r="AR15" i="49"/>
  <c r="AT14" i="49"/>
  <c r="AR14" i="49"/>
  <c r="AT13" i="49"/>
  <c r="AR13" i="49"/>
  <c r="AT12" i="49"/>
  <c r="AR12" i="49"/>
  <c r="AT11" i="49"/>
  <c r="AR11" i="49"/>
  <c r="AJ27" i="41"/>
  <c r="AH27" i="41"/>
  <c r="AQ13" i="41"/>
  <c r="AO13" i="41"/>
  <c r="AQ12" i="41"/>
  <c r="AO12" i="41"/>
  <c r="AQ11" i="41"/>
  <c r="AO11" i="41"/>
  <c r="AH26" i="41"/>
  <c r="AJ26" i="41"/>
  <c r="AH28" i="41"/>
  <c r="AJ28" i="41"/>
  <c r="AJ25" i="41"/>
  <c r="AH25" i="41"/>
  <c r="AO14" i="41" l="1"/>
  <c r="AH29" i="41"/>
  <c r="AQ14" i="41"/>
  <c r="AJ29" i="41"/>
  <c r="AJ29" i="51"/>
  <c r="AY36" i="55"/>
  <c r="AW36" i="55"/>
  <c r="BD18" i="57"/>
  <c r="AY17" i="56"/>
  <c r="AW17" i="56"/>
  <c r="AY36" i="56"/>
  <c r="AW36" i="56"/>
  <c r="AQ49" i="53"/>
  <c r="AT33" i="52"/>
  <c r="AR33" i="52"/>
  <c r="AH29" i="51"/>
  <c r="AQ14" i="51"/>
  <c r="AO14" i="51"/>
  <c r="AW17" i="55"/>
  <c r="AY17" i="55"/>
  <c r="AW36" i="42"/>
  <c r="AY36" i="42"/>
  <c r="AO49" i="53"/>
  <c r="AT33" i="53"/>
  <c r="AR16" i="53"/>
  <c r="AR16" i="49"/>
  <c r="AT16" i="49"/>
  <c r="BB18" i="57"/>
  <c r="AR16" i="58"/>
  <c r="AT16" i="58"/>
  <c r="AH15" i="54"/>
  <c r="AO30" i="54"/>
  <c r="AJ15" i="54"/>
  <c r="AQ30" i="54"/>
  <c r="AR33" i="53"/>
  <c r="AT16" i="53"/>
  <c r="AR16" i="52"/>
  <c r="AT16" i="52"/>
  <c r="AT15" i="48"/>
  <c r="AR15" i="48"/>
  <c r="AT14" i="48"/>
  <c r="AR14" i="48"/>
  <c r="AT13" i="48"/>
  <c r="AR13" i="48"/>
  <c r="AT12" i="48"/>
  <c r="AR12" i="48"/>
  <c r="AT11" i="48"/>
  <c r="AR11" i="48"/>
  <c r="AQ14" i="47"/>
  <c r="AO14" i="47"/>
  <c r="AQ13" i="47"/>
  <c r="AO13" i="47"/>
  <c r="AQ12" i="47"/>
  <c r="AO12" i="47"/>
  <c r="AQ11" i="47"/>
  <c r="AO11" i="47"/>
  <c r="AT16" i="48" l="1"/>
  <c r="AR16" i="48"/>
  <c r="AQ15" i="47"/>
  <c r="AO15" i="47"/>
  <c r="AY16" i="42"/>
  <c r="AW16" i="42"/>
  <c r="AY15" i="42"/>
  <c r="AW15" i="42"/>
  <c r="AY14" i="42"/>
  <c r="AW14" i="42"/>
  <c r="AY13" i="42"/>
  <c r="AW13" i="42"/>
  <c r="AY12" i="42"/>
  <c r="AW12" i="42"/>
  <c r="AY11" i="42"/>
  <c r="AW11" i="42"/>
  <c r="BD17" i="40"/>
  <c r="BB17" i="40"/>
  <c r="BD16" i="40"/>
  <c r="BB16" i="40"/>
  <c r="BD15" i="40"/>
  <c r="BB15" i="40"/>
  <c r="BD14" i="40"/>
  <c r="BB14" i="40"/>
  <c r="BD13" i="40"/>
  <c r="BB13" i="40"/>
  <c r="BD12" i="40"/>
  <c r="BB12" i="40"/>
  <c r="BD11" i="40"/>
  <c r="BB11" i="40"/>
  <c r="AT15" i="33"/>
  <c r="AR15" i="33"/>
  <c r="AT14" i="33"/>
  <c r="AR14" i="33"/>
  <c r="AT13" i="33"/>
  <c r="AR13" i="33"/>
  <c r="AT12" i="33"/>
  <c r="AR12" i="33"/>
  <c r="AT11" i="33"/>
  <c r="AR11" i="33"/>
  <c r="AY16" i="25"/>
  <c r="AW16" i="25"/>
  <c r="AY15" i="25"/>
  <c r="AW15" i="25"/>
  <c r="AY14" i="25"/>
  <c r="AW14" i="25"/>
  <c r="AY13" i="25"/>
  <c r="AW13" i="25"/>
  <c r="AY12" i="25"/>
  <c r="AW12" i="25"/>
  <c r="AY11" i="25"/>
  <c r="AW11" i="25"/>
  <c r="AW17" i="42" l="1"/>
  <c r="AR16" i="33"/>
  <c r="AY17" i="42"/>
  <c r="BB18" i="40"/>
  <c r="BD18" i="40"/>
  <c r="AW17" i="25"/>
  <c r="AY17" i="25"/>
  <c r="AT16" i="33"/>
</calcChain>
</file>

<file path=xl/sharedStrings.xml><?xml version="1.0" encoding="utf-8"?>
<sst xmlns="http://schemas.openxmlformats.org/spreadsheetml/2006/main" count="2784" uniqueCount="194">
  <si>
    <t>LIGA REGIONAL DE FUTEBOL DE SALÃO DO LITORAL PAULISTA</t>
  </si>
  <si>
    <t>FUNDADA EM 17 DE MARÇO DE 1956</t>
  </si>
  <si>
    <t>Rua Dr. Carvalho de Mendonça, 243 - Cj. 04 - Telefax: (013) 3222-9640 - 3222-9633</t>
  </si>
  <si>
    <t>Cep: 11.070-101  -  Santos  -  Est. de São Paulo  -  Brasil</t>
  </si>
  <si>
    <t>Internet: w w w.lrfslp.com - e-mail: lrfslp@terra.com.br</t>
  </si>
  <si>
    <t>1ª Fase:    CLASSIFICAÇÃO</t>
  </si>
  <si>
    <r>
      <t xml:space="preserve">Categoria: </t>
    </r>
    <r>
      <rPr>
        <b/>
        <i/>
        <sz val="14"/>
        <color indexed="10"/>
        <rFont val="Arial"/>
        <family val="2"/>
      </rPr>
      <t>SUB 05 - BRONZE</t>
    </r>
  </si>
  <si>
    <t>EQUIPES</t>
  </si>
  <si>
    <t>GP</t>
  </si>
  <si>
    <t>GC</t>
  </si>
  <si>
    <t>PG</t>
  </si>
  <si>
    <t>EFS Gremetal/Stismmmec</t>
  </si>
  <si>
    <t>x</t>
  </si>
  <si>
    <t>EFS Stismmmec/Gremetal</t>
  </si>
  <si>
    <t>I Nove Futebol Arte</t>
  </si>
  <si>
    <t>x,</t>
  </si>
  <si>
    <t>União/RD</t>
  </si>
  <si>
    <t>TOTAL</t>
  </si>
  <si>
    <r>
      <t xml:space="preserve">Pontos Ganhos </t>
    </r>
    <r>
      <rPr>
        <b/>
        <sz val="10"/>
        <rFont val="Wingdings"/>
        <charset val="2"/>
      </rPr>
      <t>è</t>
    </r>
  </si>
  <si>
    <r>
      <t>ç</t>
    </r>
    <r>
      <rPr>
        <b/>
        <sz val="10"/>
        <rFont val="Arial"/>
        <family val="2"/>
      </rPr>
      <t xml:space="preserve">  Pontos Perdidos </t>
    </r>
  </si>
  <si>
    <t>4ª Fase:    SEMI-FINAL</t>
  </si>
  <si>
    <t>Jogo</t>
  </si>
  <si>
    <t>Penalt.</t>
  </si>
  <si>
    <t>1º Col.</t>
  </si>
  <si>
    <t>4º Col.</t>
  </si>
  <si>
    <t>2º Col.</t>
  </si>
  <si>
    <t>3º Col.</t>
  </si>
  <si>
    <t>5ª Fase:    FINAL</t>
  </si>
  <si>
    <r>
      <t xml:space="preserve">Categoria: </t>
    </r>
    <r>
      <rPr>
        <b/>
        <i/>
        <sz val="14"/>
        <color indexed="10"/>
        <rFont val="Arial"/>
        <family val="2"/>
      </rPr>
      <t>SUB 06 - BRONZE</t>
    </r>
  </si>
  <si>
    <t>Projeto Irmão Menor</t>
  </si>
  <si>
    <t>TT Gols</t>
  </si>
  <si>
    <t>Ch. K</t>
  </si>
  <si>
    <t>Ch. L</t>
  </si>
  <si>
    <t>Vc.Ch. K</t>
  </si>
  <si>
    <r>
      <t xml:space="preserve">Categoria: </t>
    </r>
    <r>
      <rPr>
        <b/>
        <i/>
        <sz val="14"/>
        <color indexed="10"/>
        <rFont val="Arial"/>
        <family val="2"/>
      </rPr>
      <t>SUB 08 - BRONZE</t>
    </r>
  </si>
  <si>
    <t>C. T. Revelando</t>
  </si>
  <si>
    <t>O Grande Lance</t>
  </si>
  <si>
    <t>3ª Fase:    QUARTAS DE FINAL</t>
  </si>
  <si>
    <r>
      <t xml:space="preserve">Categoria: </t>
    </r>
    <r>
      <rPr>
        <b/>
        <i/>
        <sz val="14"/>
        <color indexed="10"/>
        <rFont val="Arial"/>
        <family val="2"/>
      </rPr>
      <t>SUB 10 - BRONZE</t>
    </r>
  </si>
  <si>
    <t xml:space="preserve"> </t>
  </si>
  <si>
    <t xml:space="preserve">      </t>
  </si>
  <si>
    <t xml:space="preserve">                  </t>
  </si>
  <si>
    <r>
      <t xml:space="preserve"> </t>
    </r>
    <r>
      <rPr>
        <b/>
        <sz val="10"/>
        <rFont val="Wingdings"/>
        <charset val="2"/>
      </rPr>
      <t>ç</t>
    </r>
    <r>
      <rPr>
        <b/>
        <sz val="10"/>
        <rFont val="Arial"/>
        <family val="2"/>
      </rPr>
      <t xml:space="preserve">  Pontos Perdidos </t>
    </r>
  </si>
  <si>
    <r>
      <t xml:space="preserve">Categoria: </t>
    </r>
    <r>
      <rPr>
        <b/>
        <i/>
        <sz val="14"/>
        <color indexed="10"/>
        <rFont val="Arial"/>
        <family val="2"/>
      </rPr>
      <t>SUB 09 - PRATA</t>
    </r>
  </si>
  <si>
    <t>CHAVE A</t>
  </si>
  <si>
    <t>CHAVE B</t>
  </si>
  <si>
    <t>1º Ch. A</t>
  </si>
  <si>
    <t>4º Ch. B</t>
  </si>
  <si>
    <t>1º Ch. B</t>
  </si>
  <si>
    <t>4º Ch. A</t>
  </si>
  <si>
    <t>2º Ch. A</t>
  </si>
  <si>
    <t>3º Ch. B</t>
  </si>
  <si>
    <t>2º Ch. B</t>
  </si>
  <si>
    <t>3º Ch. A</t>
  </si>
  <si>
    <r>
      <t xml:space="preserve">Categoria: </t>
    </r>
    <r>
      <rPr>
        <b/>
        <i/>
        <sz val="14"/>
        <color indexed="10"/>
        <rFont val="Arial"/>
        <family val="2"/>
      </rPr>
      <t>SUB 10 - PRATA</t>
    </r>
  </si>
  <si>
    <t>G5 Futsal</t>
  </si>
  <si>
    <t>Ch. E</t>
  </si>
  <si>
    <t>Ch. F</t>
  </si>
  <si>
    <t>Ch. G</t>
  </si>
  <si>
    <t>Ch. H</t>
  </si>
  <si>
    <t>Ch. I</t>
  </si>
  <si>
    <t>Ch. J</t>
  </si>
  <si>
    <t>Vc.Ch.J</t>
  </si>
  <si>
    <t>Vc.Ch.E</t>
  </si>
  <si>
    <t>S. E. Libanês Santista</t>
  </si>
  <si>
    <r>
      <t xml:space="preserve">Categoria: </t>
    </r>
    <r>
      <rPr>
        <b/>
        <i/>
        <sz val="14"/>
        <color indexed="10"/>
        <rFont val="Arial"/>
        <family val="2"/>
      </rPr>
      <t>SUB 11 - PRATA</t>
    </r>
  </si>
  <si>
    <t>Tumiaru</t>
  </si>
  <si>
    <r>
      <t xml:space="preserve">Categoria: </t>
    </r>
    <r>
      <rPr>
        <b/>
        <i/>
        <sz val="14"/>
        <color indexed="10"/>
        <rFont val="Arial"/>
        <family val="2"/>
      </rPr>
      <t>SUB 12 - PRATA</t>
    </r>
  </si>
  <si>
    <t>CHAVE C</t>
  </si>
  <si>
    <t>Grêmio Vicentino</t>
  </si>
  <si>
    <t>2º Ch. C</t>
  </si>
  <si>
    <t>1º Ch. C</t>
  </si>
  <si>
    <r>
      <t xml:space="preserve">Categoria: </t>
    </r>
    <r>
      <rPr>
        <b/>
        <i/>
        <sz val="14"/>
        <color indexed="10"/>
        <rFont val="Arial"/>
        <family val="2"/>
      </rPr>
      <t>SUB 14 -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</si>
  <si>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15 - PRATA</t>
    </r>
  </si>
  <si>
    <t>Gremetal/Stismmmec</t>
  </si>
  <si>
    <t>COPA GREMETAL 2018</t>
  </si>
  <si>
    <r>
      <t xml:space="preserve">Categoria: </t>
    </r>
    <r>
      <rPr>
        <b/>
        <i/>
        <sz val="14"/>
        <color indexed="10"/>
        <rFont val="Arial"/>
        <family val="2"/>
      </rPr>
      <t>SUB 07 - BRONZE</t>
    </r>
  </si>
  <si>
    <r>
      <t xml:space="preserve">Categoria: </t>
    </r>
    <r>
      <rPr>
        <b/>
        <i/>
        <sz val="14"/>
        <color indexed="10"/>
        <rFont val="Arial"/>
        <family val="2"/>
      </rPr>
      <t>SUB 09 - BRONZE</t>
    </r>
  </si>
  <si>
    <r>
      <t xml:space="preserve">Categoria: </t>
    </r>
    <r>
      <rPr>
        <b/>
        <i/>
        <sz val="14"/>
        <color indexed="10"/>
        <rFont val="Arial"/>
        <family val="2"/>
      </rPr>
      <t>SUB 06 - PRATA</t>
    </r>
  </si>
  <si>
    <t>2ª Fase:    PLAY OFF</t>
  </si>
  <si>
    <t>Ch. D</t>
  </si>
  <si>
    <t>Vc.Ch.D</t>
  </si>
  <si>
    <r>
      <t xml:space="preserve">Categoria: </t>
    </r>
    <r>
      <rPr>
        <b/>
        <i/>
        <sz val="14"/>
        <color indexed="10"/>
        <rFont val="Arial"/>
        <family val="2"/>
      </rPr>
      <t>SUB 07 - PRATA</t>
    </r>
  </si>
  <si>
    <r>
      <t xml:space="preserve">Categoria: </t>
    </r>
    <r>
      <rPr>
        <b/>
        <i/>
        <sz val="14"/>
        <color indexed="10"/>
        <rFont val="Arial"/>
        <family val="2"/>
      </rPr>
      <t>SUB 08-PRATA</t>
    </r>
  </si>
  <si>
    <t>Vc.Ch. F</t>
  </si>
  <si>
    <t>Vc.Ch. H</t>
  </si>
  <si>
    <t>Vc.Ch. G</t>
  </si>
  <si>
    <t>Vc.Ch. I</t>
  </si>
  <si>
    <t>Vc.Ch. J</t>
  </si>
  <si>
    <r>
      <t xml:space="preserve">Categoria: </t>
    </r>
    <r>
      <rPr>
        <b/>
        <i/>
        <sz val="14"/>
        <color indexed="10"/>
        <rFont val="Arial"/>
        <family val="2"/>
      </rPr>
      <t>SUB 13 - PRATA</t>
    </r>
  </si>
  <si>
    <t>Vc.Ch.K</t>
  </si>
  <si>
    <r>
      <t xml:space="preserve">Categoria: </t>
    </r>
    <r>
      <rPr>
        <b/>
        <i/>
        <sz val="14"/>
        <color indexed="10"/>
        <rFont val="Arial"/>
        <family val="2"/>
      </rPr>
      <t>SUB 16 - OURO</t>
    </r>
  </si>
  <si>
    <t>A. A. dos Portuários de Santos</t>
  </si>
  <si>
    <t>A. A. D. Cubatense</t>
  </si>
  <si>
    <t>Nicolau Paal</t>
  </si>
  <si>
    <t>Canto do Rio F. C.</t>
  </si>
  <si>
    <t>CAF Ocian P. C.</t>
  </si>
  <si>
    <t>Luso Brasileiro</t>
  </si>
  <si>
    <t>Dale Capela</t>
  </si>
  <si>
    <t>União Santista F. C.</t>
  </si>
  <si>
    <t>S. E. Itapema</t>
  </si>
  <si>
    <t>Prefeitura Municipal de Mongaguá</t>
  </si>
  <si>
    <t>A. D. Phoenix/VP</t>
  </si>
  <si>
    <t>Unidos da Penha</t>
  </si>
  <si>
    <t>Marquinhos Futsal</t>
  </si>
  <si>
    <t>I Nove</t>
  </si>
  <si>
    <t>G. Lance</t>
  </si>
  <si>
    <t>União</t>
  </si>
  <si>
    <t>CFA Ocian P. C.</t>
  </si>
  <si>
    <t>Guarujá Futsal Don Domênico</t>
  </si>
  <si>
    <t>Porto</t>
  </si>
  <si>
    <t>Ocian</t>
  </si>
  <si>
    <t>Gremetal</t>
  </si>
  <si>
    <t>Guarujá</t>
  </si>
  <si>
    <t>Guarujá Futsal/Don Domênico</t>
  </si>
  <si>
    <t>A. E. São Marcos</t>
  </si>
  <si>
    <t>Premiere Futsal/Unibr</t>
  </si>
  <si>
    <t>Premiere</t>
  </si>
  <si>
    <t>Uacep-Proj. Minha Comunidade</t>
  </si>
  <si>
    <t>Uacep</t>
  </si>
  <si>
    <t>Projetos Sociais/GCM Guarujá</t>
  </si>
  <si>
    <t>C. R. Tumiaru/CFC Sedetran SV</t>
  </si>
  <si>
    <t>Projeto Social Futuros Campeões</t>
  </si>
  <si>
    <t>C. R. Tumiaru/Habib's SV</t>
  </si>
  <si>
    <t>Projeto Esporte Vida</t>
  </si>
  <si>
    <t>Projeto Garcia</t>
  </si>
  <si>
    <t>Tudsports</t>
  </si>
  <si>
    <t>Garcia</t>
  </si>
  <si>
    <t>Stismmm</t>
  </si>
  <si>
    <t>Projetos</t>
  </si>
  <si>
    <t>Tumiaru/Empório Natural Bem Viver</t>
  </si>
  <si>
    <t>E. C. Mão</t>
  </si>
  <si>
    <t>União Futsal</t>
  </si>
  <si>
    <t>S. S. Falcões</t>
  </si>
  <si>
    <t xml:space="preserve">D  </t>
  </si>
  <si>
    <t>E</t>
  </si>
  <si>
    <t>S</t>
  </si>
  <si>
    <t>I</t>
  </si>
  <si>
    <t>T</t>
  </si>
  <si>
    <t>N</t>
  </si>
  <si>
    <t>X</t>
  </si>
  <si>
    <t>D</t>
  </si>
  <si>
    <t>Min Brek/Craques  Saboó/PSV</t>
  </si>
  <si>
    <t xml:space="preserve">M. Brek </t>
  </si>
  <si>
    <t>AA Porto Perdeu 1 ponto so fez 1 Troca Contra G. Lance</t>
  </si>
  <si>
    <t xml:space="preserve">EFES Gremetal/Stismmmec </t>
  </si>
  <si>
    <t>S. E. Libans Santista</t>
  </si>
  <si>
    <t xml:space="preserve">I Nove Futebol Arte </t>
  </si>
  <si>
    <t>Gremetal perdeu 2 pontoa - não fez troca no jogo conta o São Marcos</t>
  </si>
  <si>
    <t>EFES Gremetal/Stismmmec</t>
  </si>
  <si>
    <t>Men Brek/Craques  Saboó/PSV</t>
  </si>
  <si>
    <t>Men Brek/Craques Saboó</t>
  </si>
  <si>
    <t>Tumiaru/Emp. Nat. Bem Viver</t>
  </si>
  <si>
    <t xml:space="preserve">Tudsports </t>
  </si>
  <si>
    <t xml:space="preserve">C. T. Revelando </t>
  </si>
  <si>
    <t xml:space="preserve">E. C. Mão </t>
  </si>
  <si>
    <t>Projetos Sociais/GCM Gjá</t>
  </si>
  <si>
    <t>Guarujá Futsal/Don Domên.</t>
  </si>
  <si>
    <t xml:space="preserve">Proj. Sociais Perdeu 1 ponto - so fez 1 troca conta o A.E. São Marcos </t>
  </si>
  <si>
    <t>A. A. Poruários de Santos</t>
  </si>
  <si>
    <t xml:space="preserve">Canto do Rio F. C. </t>
  </si>
  <si>
    <t>Guarujá Futsal/Don Domêm.</t>
  </si>
  <si>
    <t>A. A. Portuários de Santos</t>
  </si>
  <si>
    <t xml:space="preserve">União Santista F. C. </t>
  </si>
  <si>
    <t>A.A. dos Portuários de Santos</t>
  </si>
  <si>
    <t>Guarujá Futsal/Don Dimên.</t>
  </si>
  <si>
    <t xml:space="preserve">União Santista F.C. </t>
  </si>
  <si>
    <t>Garujá Futsal/Don Domênico</t>
  </si>
  <si>
    <t>Projeto Vida deu um WO</t>
  </si>
  <si>
    <t>EC Mão Perdeu 1 ponto porque deu WO contra Stismmmec</t>
  </si>
  <si>
    <t>Projeto Vida Não Classificou porque no confronto com o União Futsal o</t>
  </si>
  <si>
    <t>Projeto Esporte Vida Pedeu 1 Ponto WO conta AD Phoinix</t>
  </si>
  <si>
    <t xml:space="preserve">S. E. Libanês Santista </t>
  </si>
  <si>
    <t>EFS Gremetal/Sitismmmec</t>
  </si>
  <si>
    <t xml:space="preserve">A. A. D. Cubatense </t>
  </si>
  <si>
    <t>Pref. Municpal Mongaguá</t>
  </si>
  <si>
    <t>Nicolau Pall</t>
  </si>
  <si>
    <t xml:space="preserve">CFA Ocian P. C. </t>
  </si>
  <si>
    <t>C. R. T./CFC Sedetran  SV</t>
  </si>
  <si>
    <t xml:space="preserve">A. A. Portuários de Santos </t>
  </si>
  <si>
    <t>Guarujá Futsl/Don Domênico</t>
  </si>
  <si>
    <t>Guarujá Futsal/Unibr</t>
  </si>
  <si>
    <t>EFSGremetal/Stismmmec</t>
  </si>
  <si>
    <t>Pref. Municipal de Mongaguá</t>
  </si>
  <si>
    <t>C. R. T./CFC Sedatran SV</t>
  </si>
  <si>
    <t xml:space="preserve">                   </t>
  </si>
  <si>
    <t xml:space="preserve">  </t>
  </si>
  <si>
    <t xml:space="preserve">O Grande Lance </t>
  </si>
  <si>
    <t>Tumiaru/Emp.Nat.Bem Viver</t>
  </si>
  <si>
    <t>C.R.Tumiaru/Habib's S. V.</t>
  </si>
  <si>
    <t>C. R. Tumiaru/Habib's S. V.</t>
  </si>
  <si>
    <t xml:space="preserve">Unidos da Penha </t>
  </si>
  <si>
    <t>Gjá Futsal/Don Domênico</t>
  </si>
  <si>
    <t>Projeto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</si>
</sst>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"/>
  </numFmts>
  <fonts count="36">
    <font>
      <sz val="10"/>
      <name val="Arial"/>
    </font>
    <font>
      <sz val="10"/>
      <name val="Arial"/>
      <family val="2"/>
    </font>
    <font>
      <sz val="10"/>
      <color indexed="10"/>
      <name val="Arial"/>
      <family val="2"/>
    </font>
    <font>
      <i/>
      <u/>
      <sz val="14"/>
      <name val="Arial"/>
      <family val="2"/>
    </font>
    <font>
      <sz val="14"/>
      <name val="Arial"/>
      <family val="2"/>
    </font>
    <font>
      <b/>
      <i/>
      <sz val="14"/>
      <color indexed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7"/>
      <name val="Arial"/>
      <family val="2"/>
    </font>
    <font>
      <u/>
      <sz val="12"/>
      <name val="Caslon Two Black SSi"/>
      <family val="1"/>
    </font>
    <font>
      <b/>
      <sz val="10"/>
      <name val="Wingdings"/>
      <charset val="2"/>
    </font>
    <font>
      <b/>
      <sz val="9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i/>
      <sz val="9"/>
      <color indexed="62"/>
      <name val="Arial"/>
      <family val="2"/>
    </font>
    <font>
      <i/>
      <sz val="10"/>
      <color indexed="12"/>
      <name val="Arial"/>
      <family val="2"/>
    </font>
    <font>
      <b/>
      <i/>
      <sz val="9"/>
      <color indexed="10"/>
      <name val="Arial"/>
      <family val="2"/>
    </font>
    <font>
      <b/>
      <sz val="10"/>
      <color indexed="50"/>
      <name val="Arial"/>
      <family val="2"/>
    </font>
    <font>
      <u/>
      <sz val="18"/>
      <color indexed="8"/>
      <name val="Caslon Two Black SSi"/>
      <family val="1"/>
    </font>
    <font>
      <b/>
      <i/>
      <sz val="10"/>
      <color indexed="56"/>
      <name val="Arial"/>
      <family val="2"/>
    </font>
    <font>
      <b/>
      <sz val="10"/>
      <color indexed="57"/>
      <name val="Arial"/>
      <family val="2"/>
    </font>
    <font>
      <b/>
      <sz val="8"/>
      <color indexed="57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00B050"/>
      <name val="Arial"/>
      <family val="2"/>
    </font>
    <font>
      <b/>
      <sz val="8"/>
      <color rgb="FF00B050"/>
      <name val="Arial"/>
      <family val="2"/>
    </font>
    <font>
      <b/>
      <u/>
      <sz val="15"/>
      <color rgb="FFFF0000"/>
      <name val="Times New Roman"/>
      <family val="1"/>
    </font>
    <font>
      <sz val="9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0"/>
      <color indexed="12"/>
      <name val="Arial"/>
      <family val="2"/>
    </font>
    <font>
      <i/>
      <u/>
      <sz val="18"/>
      <color indexed="8"/>
      <name val="Verdana"/>
      <family val="2"/>
    </font>
    <font>
      <sz val="10"/>
      <color rgb="FF0070C0"/>
      <name val="Arial"/>
      <family val="2"/>
    </font>
    <font>
      <sz val="8"/>
      <name val="Arial"/>
      <family val="2"/>
    </font>
    <font>
      <b/>
      <i/>
      <sz val="9"/>
      <color rgb="FF0070C0"/>
      <name val="Arial"/>
      <family val="2"/>
    </font>
    <font>
      <b/>
      <i/>
      <sz val="10"/>
      <color rgb="FF0070C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/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/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 style="medium">
        <color indexed="8"/>
      </right>
      <top style="thick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8"/>
      </top>
      <bottom style="thick">
        <color indexed="8"/>
      </bottom>
      <diagonal/>
    </border>
    <border>
      <left/>
      <right/>
      <top style="thin">
        <color indexed="8"/>
      </top>
      <bottom style="thick">
        <color indexed="8"/>
      </bottom>
      <diagonal/>
    </border>
    <border>
      <left/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/>
      <top style="thin">
        <color indexed="8"/>
      </top>
      <bottom style="thick">
        <color indexed="8"/>
      </bottom>
      <diagonal/>
    </border>
    <border>
      <left/>
      <right style="thick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/>
      <top/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ck">
        <color indexed="8"/>
      </bottom>
      <diagonal/>
    </border>
    <border>
      <left style="medium">
        <color indexed="8"/>
      </left>
      <right style="medium">
        <color indexed="8"/>
      </right>
      <top/>
      <bottom style="thick">
        <color indexed="8"/>
      </bottom>
      <diagonal/>
    </border>
    <border>
      <left style="medium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indexed="64"/>
      </right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8"/>
      </top>
      <bottom style="thick">
        <color indexed="64"/>
      </bottom>
      <diagonal/>
    </border>
    <border>
      <left/>
      <right/>
      <top style="thin">
        <color indexed="8"/>
      </top>
      <bottom style="thick">
        <color indexed="64"/>
      </bottom>
      <diagonal/>
    </border>
    <border>
      <left/>
      <right style="thick">
        <color indexed="64"/>
      </right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ck">
        <color indexed="8"/>
      </bottom>
      <diagonal/>
    </border>
    <border>
      <left style="thick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 style="thick">
        <color indexed="64"/>
      </left>
      <right/>
      <top style="thick">
        <color indexed="8"/>
      </top>
      <bottom style="thick">
        <color indexed="8"/>
      </bottom>
      <diagonal/>
    </border>
    <border>
      <left/>
      <right/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ck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117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7" xfId="0" applyFont="1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/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164" fontId="6" fillId="2" borderId="20" xfId="0" applyNumberFormat="1" applyFont="1" applyFill="1" applyBorder="1" applyAlignment="1">
      <alignment horizontal="centerContinuous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21" xfId="0" applyNumberFormat="1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2" borderId="9" xfId="0" applyNumberForma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Continuous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164" fontId="9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4" borderId="36" xfId="0" applyNumberFormat="1" applyFill="1" applyBorder="1" applyAlignment="1">
      <alignment horizontal="center" vertical="center"/>
    </xf>
    <xf numFmtId="164" fontId="1" fillId="4" borderId="60" xfId="0" applyNumberFormat="1" applyFont="1" applyFill="1" applyBorder="1" applyAlignment="1">
      <alignment vertical="center"/>
    </xf>
    <xf numFmtId="164" fontId="1" fillId="4" borderId="61" xfId="0" applyNumberFormat="1" applyFont="1" applyFill="1" applyBorder="1" applyAlignment="1">
      <alignment vertical="center"/>
    </xf>
    <xf numFmtId="164" fontId="1" fillId="4" borderId="62" xfId="0" applyNumberFormat="1" applyFont="1" applyFill="1" applyBorder="1" applyAlignment="1">
      <alignment vertical="center"/>
    </xf>
    <xf numFmtId="164" fontId="0" fillId="4" borderId="35" xfId="0" applyNumberFormat="1" applyFont="1" applyFill="1" applyBorder="1" applyAlignment="1">
      <alignment horizontal="center" vertical="center"/>
    </xf>
    <xf numFmtId="164" fontId="1" fillId="4" borderId="67" xfId="0" applyNumberFormat="1" applyFont="1" applyFill="1" applyBorder="1" applyAlignment="1">
      <alignment vertical="center"/>
    </xf>
    <xf numFmtId="164" fontId="1" fillId="4" borderId="65" xfId="0" applyNumberFormat="1" applyFont="1" applyFill="1" applyBorder="1" applyAlignment="1">
      <alignment vertical="center"/>
    </xf>
    <xf numFmtId="164" fontId="1" fillId="4" borderId="66" xfId="0" applyNumberFormat="1" applyFont="1" applyFill="1" applyBorder="1" applyAlignment="1">
      <alignment vertical="center"/>
    </xf>
    <xf numFmtId="164" fontId="0" fillId="4" borderId="35" xfId="0" applyNumberFormat="1" applyFill="1" applyBorder="1" applyAlignment="1">
      <alignment horizontal="center" vertical="center"/>
    </xf>
    <xf numFmtId="164" fontId="0" fillId="4" borderId="71" xfId="0" applyNumberFormat="1" applyFont="1" applyFill="1" applyBorder="1" applyAlignment="1">
      <alignment horizontal="center" vertical="center"/>
    </xf>
    <xf numFmtId="164" fontId="1" fillId="4" borderId="75" xfId="0" applyNumberFormat="1" applyFont="1" applyFill="1" applyBorder="1" applyAlignment="1">
      <alignment vertical="center"/>
    </xf>
    <xf numFmtId="164" fontId="1" fillId="4" borderId="73" xfId="0" applyNumberFormat="1" applyFont="1" applyFill="1" applyBorder="1" applyAlignment="1">
      <alignment vertical="center"/>
    </xf>
    <xf numFmtId="164" fontId="1" fillId="4" borderId="76" xfId="0" applyNumberFormat="1" applyFont="1" applyFill="1" applyBorder="1" applyAlignment="1">
      <alignment vertical="center"/>
    </xf>
    <xf numFmtId="0" fontId="21" fillId="0" borderId="78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78" xfId="0" applyBorder="1" applyAlignment="1">
      <alignment vertical="center"/>
    </xf>
    <xf numFmtId="0" fontId="6" fillId="0" borderId="90" xfId="0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Continuous" vertical="center"/>
    </xf>
    <xf numFmtId="164" fontId="1" fillId="2" borderId="39" xfId="0" applyNumberFormat="1" applyFont="1" applyFill="1" applyBorder="1" applyAlignment="1">
      <alignment vertical="center"/>
    </xf>
    <xf numFmtId="164" fontId="1" fillId="2" borderId="23" xfId="0" applyNumberFormat="1" applyFont="1" applyFill="1" applyBorder="1" applyAlignment="1">
      <alignment vertical="center"/>
    </xf>
    <xf numFmtId="164" fontId="1" fillId="2" borderId="31" xfId="0" applyNumberFormat="1" applyFont="1" applyFill="1" applyBorder="1" applyAlignment="1">
      <alignment vertical="center"/>
    </xf>
    <xf numFmtId="164" fontId="1" fillId="2" borderId="34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64" fontId="1" fillId="5" borderId="12" xfId="0" applyNumberFormat="1" applyFont="1" applyFill="1" applyBorder="1" applyAlignment="1">
      <alignment vertical="center"/>
    </xf>
    <xf numFmtId="164" fontId="1" fillId="5" borderId="13" xfId="0" applyNumberFormat="1" applyFont="1" applyFill="1" applyBorder="1" applyAlignment="1">
      <alignment vertical="center"/>
    </xf>
    <xf numFmtId="164" fontId="1" fillId="5" borderId="34" xfId="0" applyNumberFormat="1" applyFont="1" applyFill="1" applyBorder="1" applyAlignment="1">
      <alignment vertical="center"/>
    </xf>
    <xf numFmtId="0" fontId="19" fillId="0" borderId="0" xfId="0" quotePrefix="1" applyFont="1" applyAlignment="1">
      <alignment horizontal="center" vertical="center"/>
    </xf>
    <xf numFmtId="0" fontId="0" fillId="0" borderId="0" xfId="0" applyFill="1" applyAlignment="1">
      <alignment vertical="center"/>
    </xf>
    <xf numFmtId="164" fontId="0" fillId="6" borderId="36" xfId="0" applyNumberFormat="1" applyFill="1" applyBorder="1" applyAlignment="1">
      <alignment horizontal="center" vertical="center"/>
    </xf>
    <xf numFmtId="164" fontId="0" fillId="6" borderId="35" xfId="0" applyNumberFormat="1" applyFont="1" applyFill="1" applyBorder="1" applyAlignment="1">
      <alignment horizontal="center" vertical="center"/>
    </xf>
    <xf numFmtId="164" fontId="0" fillId="6" borderId="35" xfId="0" applyNumberFormat="1" applyFill="1" applyBorder="1" applyAlignment="1">
      <alignment horizontal="center" vertical="center"/>
    </xf>
    <xf numFmtId="164" fontId="0" fillId="6" borderId="71" xfId="0" applyNumberFormat="1" applyFont="1" applyFill="1" applyBorder="1" applyAlignment="1">
      <alignment horizontal="center" vertical="center"/>
    </xf>
    <xf numFmtId="164" fontId="0" fillId="3" borderId="0" xfId="0" applyNumberFormat="1" applyFill="1" applyAlignment="1">
      <alignment vertical="center"/>
    </xf>
    <xf numFmtId="0" fontId="0" fillId="3" borderId="0" xfId="0" applyFill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/>
    <xf numFmtId="0" fontId="0" fillId="3" borderId="0" xfId="0" applyFill="1"/>
    <xf numFmtId="16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33" fillId="3" borderId="0" xfId="0" applyFont="1" applyFill="1"/>
    <xf numFmtId="0" fontId="1" fillId="3" borderId="0" xfId="0" applyFont="1" applyFill="1"/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13" fillId="0" borderId="78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164" fontId="13" fillId="0" borderId="78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vertical="center"/>
    </xf>
    <xf numFmtId="164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33" fillId="0" borderId="0" xfId="0" applyFont="1" applyFill="1" applyAlignment="1">
      <alignment vertical="center"/>
    </xf>
    <xf numFmtId="0" fontId="1" fillId="0" borderId="0" xfId="0" applyFont="1" applyFill="1"/>
    <xf numFmtId="0" fontId="33" fillId="0" borderId="0" xfId="0" applyFont="1" applyFill="1"/>
    <xf numFmtId="0" fontId="0" fillId="0" borderId="0" xfId="0" applyFill="1"/>
    <xf numFmtId="0" fontId="1" fillId="0" borderId="0" xfId="1"/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164" fontId="1" fillId="2" borderId="9" xfId="1" applyNumberFormat="1" applyFill="1" applyBorder="1" applyAlignment="1">
      <alignment vertical="center"/>
    </xf>
    <xf numFmtId="164" fontId="1" fillId="2" borderId="10" xfId="1" applyNumberFormat="1" applyFill="1" applyBorder="1" applyAlignment="1">
      <alignment vertical="center"/>
    </xf>
    <xf numFmtId="164" fontId="1" fillId="2" borderId="17" xfId="1" applyNumberForma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164" fontId="34" fillId="0" borderId="0" xfId="1" applyNumberFormat="1" applyFont="1" applyFill="1" applyBorder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164" fontId="11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4" fillId="0" borderId="0" xfId="0" quotePrefix="1" applyFont="1" applyAlignment="1">
      <alignment horizontal="left" vertical="center"/>
    </xf>
    <xf numFmtId="164" fontId="0" fillId="2" borderId="9" xfId="0" applyNumberFormat="1" applyFill="1" applyBorder="1" applyAlignment="1">
      <alignment vertical="center"/>
    </xf>
    <xf numFmtId="164" fontId="0" fillId="2" borderId="10" xfId="0" applyNumberFormat="1" applyFill="1" applyBorder="1" applyAlignment="1">
      <alignment vertical="center"/>
    </xf>
    <xf numFmtId="0" fontId="0" fillId="0" borderId="0" xfId="0" applyFill="1" applyBorder="1"/>
    <xf numFmtId="0" fontId="13" fillId="0" borderId="0" xfId="0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23" fillId="0" borderId="0" xfId="0" applyFont="1"/>
    <xf numFmtId="164" fontId="1" fillId="2" borderId="12" xfId="0" applyNumberFormat="1" applyFont="1" applyFill="1" applyBorder="1" applyAlignment="1">
      <alignment vertical="center"/>
    </xf>
    <xf numFmtId="164" fontId="1" fillId="2" borderId="13" xfId="0" applyNumberFormat="1" applyFont="1" applyFill="1" applyBorder="1" applyAlignment="1">
      <alignment vertical="center"/>
    </xf>
    <xf numFmtId="164" fontId="1" fillId="2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0" fillId="2" borderId="17" xfId="0" applyNumberForma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16" fillId="0" borderId="0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quotePrefix="1" applyFont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Continuous" vertical="center"/>
    </xf>
    <xf numFmtId="164" fontId="6" fillId="2" borderId="6" xfId="0" applyNumberFormat="1" applyFont="1" applyFill="1" applyBorder="1" applyAlignment="1">
      <alignment horizontal="centerContinuous" vertical="center"/>
    </xf>
    <xf numFmtId="164" fontId="6" fillId="2" borderId="21" xfId="0" applyNumberFormat="1" applyFont="1" applyFill="1" applyBorder="1" applyAlignment="1">
      <alignment horizontal="centerContinuous" vertical="center"/>
    </xf>
    <xf numFmtId="0" fontId="21" fillId="0" borderId="19" xfId="0" applyFont="1" applyBorder="1" applyAlignment="1">
      <alignment horizontal="center" vertical="center"/>
    </xf>
    <xf numFmtId="164" fontId="9" fillId="0" borderId="0" xfId="0" applyNumberFormat="1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64" fontId="0" fillId="2" borderId="9" xfId="0" applyNumberFormat="1" applyFill="1" applyBorder="1" applyAlignment="1">
      <alignment horizontal="center" vertical="center"/>
    </xf>
    <xf numFmtId="164" fontId="22" fillId="0" borderId="0" xfId="0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164" fontId="0" fillId="2" borderId="17" xfId="0" applyNumberFormat="1" applyFill="1" applyBorder="1" applyAlignment="1">
      <alignment horizontal="center" vertical="center"/>
    </xf>
    <xf numFmtId="164" fontId="0" fillId="2" borderId="10" xfId="0" applyNumberForma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Continuous" vertical="center"/>
    </xf>
    <xf numFmtId="164" fontId="1" fillId="2" borderId="26" xfId="0" applyNumberFormat="1" applyFont="1" applyFill="1" applyBorder="1" applyAlignment="1">
      <alignment vertical="center"/>
    </xf>
    <xf numFmtId="164" fontId="1" fillId="2" borderId="2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horizontal="center" vertical="center"/>
    </xf>
    <xf numFmtId="164" fontId="1" fillId="2" borderId="11" xfId="0" applyNumberFormat="1" applyFont="1" applyFill="1" applyBorder="1" applyAlignment="1">
      <alignment vertical="center"/>
    </xf>
    <xf numFmtId="164" fontId="1" fillId="2" borderId="15" xfId="0" applyNumberFormat="1" applyFont="1" applyFill="1" applyBorder="1" applyAlignment="1">
      <alignment vertical="center"/>
    </xf>
    <xf numFmtId="164" fontId="1" fillId="2" borderId="16" xfId="0" applyNumberFormat="1" applyFont="1" applyFill="1" applyBorder="1" applyAlignment="1">
      <alignment vertical="center"/>
    </xf>
    <xf numFmtId="164" fontId="22" fillId="0" borderId="23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10" fillId="0" borderId="23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107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1" fillId="2" borderId="9" xfId="1" applyNumberFormat="1" applyFill="1" applyBorder="1" applyAlignment="1">
      <alignment horizontal="center" vertical="center"/>
    </xf>
    <xf numFmtId="164" fontId="22" fillId="0" borderId="0" xfId="1" applyNumberFormat="1" applyFont="1" applyBorder="1" applyAlignment="1">
      <alignment horizontal="center" vertical="center"/>
    </xf>
    <xf numFmtId="0" fontId="1" fillId="3" borderId="0" xfId="1" applyFill="1" applyAlignment="1">
      <alignment vertical="center"/>
    </xf>
    <xf numFmtId="164" fontId="1" fillId="2" borderId="17" xfId="1" applyNumberFormat="1" applyFill="1" applyBorder="1" applyAlignment="1">
      <alignment horizontal="center" vertical="center"/>
    </xf>
    <xf numFmtId="164" fontId="1" fillId="2" borderId="10" xfId="1" applyNumberFormat="1" applyFill="1" applyBorder="1" applyAlignment="1">
      <alignment horizontal="center" vertical="center"/>
    </xf>
    <xf numFmtId="164" fontId="20" fillId="3" borderId="0" xfId="1" applyNumberFormat="1" applyFont="1" applyFill="1" applyBorder="1" applyAlignment="1">
      <alignment horizontal="center" vertical="center"/>
    </xf>
    <xf numFmtId="164" fontId="20" fillId="3" borderId="19" xfId="1" applyNumberFormat="1" applyFont="1" applyFill="1" applyBorder="1" applyAlignment="1">
      <alignment horizontal="center" vertical="center"/>
    </xf>
    <xf numFmtId="164" fontId="1" fillId="2" borderId="94" xfId="1" applyNumberFormat="1" applyFill="1" applyBorder="1" applyAlignment="1">
      <alignment horizontal="center" vertical="center"/>
    </xf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1" applyBorder="1" applyAlignment="1">
      <alignment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164" fontId="9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164" fontId="1" fillId="2" borderId="9" xfId="1" applyNumberForma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64" fontId="1" fillId="2" borderId="17" xfId="1" applyNumberFormat="1" applyFill="1" applyBorder="1" applyAlignment="1">
      <alignment horizontal="center" vertical="center"/>
    </xf>
    <xf numFmtId="164" fontId="1" fillId="2" borderId="10" xfId="1" applyNumberForma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" fillId="0" borderId="0" xfId="1"/>
    <xf numFmtId="0" fontId="1" fillId="0" borderId="0" xfId="1" applyAlignment="1">
      <alignment vertical="center"/>
    </xf>
    <xf numFmtId="164" fontId="1" fillId="0" borderId="0" xfId="1" applyNumberFormat="1" applyAlignment="1">
      <alignment vertical="center"/>
    </xf>
    <xf numFmtId="0" fontId="1" fillId="0" borderId="0" xfId="1" applyBorder="1" applyAlignment="1">
      <alignment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6" fillId="0" borderId="0" xfId="1" applyFont="1" applyFill="1" applyBorder="1" applyAlignment="1">
      <alignment horizontal="center" vertical="center"/>
    </xf>
    <xf numFmtId="0" fontId="1" fillId="0" borderId="1" xfId="1" applyFont="1" applyBorder="1" applyAlignment="1">
      <alignment vertical="center"/>
    </xf>
    <xf numFmtId="0" fontId="1" fillId="0" borderId="2" xfId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" fillId="0" borderId="3" xfId="1" applyBorder="1" applyAlignment="1">
      <alignment vertical="center"/>
    </xf>
    <xf numFmtId="0" fontId="1" fillId="0" borderId="4" xfId="1" applyBorder="1" applyAlignment="1">
      <alignment vertical="center"/>
    </xf>
    <xf numFmtId="0" fontId="1" fillId="0" borderId="5" xfId="1" applyFont="1" applyBorder="1" applyAlignment="1">
      <alignment vertical="center"/>
    </xf>
    <xf numFmtId="0" fontId="1" fillId="0" borderId="6" xfId="1" applyBorder="1" applyAlignment="1">
      <alignment vertical="center"/>
    </xf>
    <xf numFmtId="164" fontId="1" fillId="2" borderId="9" xfId="1" applyNumberFormat="1" applyFill="1" applyBorder="1" applyAlignment="1">
      <alignment vertical="center"/>
    </xf>
    <xf numFmtId="164" fontId="1" fillId="2" borderId="10" xfId="1" applyNumberForma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164" fontId="13" fillId="0" borderId="0" xfId="1" applyNumberFormat="1" applyFont="1" applyBorder="1" applyAlignment="1">
      <alignment horizontal="center" vertical="center"/>
    </xf>
    <xf numFmtId="0" fontId="6" fillId="0" borderId="0" xfId="1" applyFont="1" applyBorder="1" applyAlignment="1">
      <alignment vertical="center"/>
    </xf>
    <xf numFmtId="164" fontId="1" fillId="2" borderId="17" xfId="1" applyNumberFormat="1" applyFill="1" applyBorder="1" applyAlignment="1">
      <alignment vertical="center"/>
    </xf>
    <xf numFmtId="164" fontId="7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horizontal="center" vertical="center"/>
    </xf>
    <xf numFmtId="164" fontId="2" fillId="0" borderId="0" xfId="1" applyNumberFormat="1" applyFont="1" applyFill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horizontal="center" vertical="center"/>
    </xf>
    <xf numFmtId="164" fontId="16" fillId="0" borderId="0" xfId="1" applyNumberFormat="1" applyFont="1" applyFill="1" applyBorder="1" applyAlignment="1">
      <alignment vertical="center"/>
    </xf>
    <xf numFmtId="164" fontId="15" fillId="0" borderId="0" xfId="1" applyNumberFormat="1" applyFont="1" applyFill="1" applyBorder="1" applyAlignment="1">
      <alignment horizontal="center" vertical="center"/>
    </xf>
    <xf numFmtId="164" fontId="12" fillId="0" borderId="0" xfId="1" applyNumberFormat="1" applyFont="1" applyFill="1" applyBorder="1" applyAlignment="1">
      <alignment vertical="center"/>
    </xf>
    <xf numFmtId="164" fontId="1" fillId="0" borderId="0" xfId="1" applyNumberFormat="1" applyFont="1" applyFill="1" applyBorder="1" applyAlignment="1">
      <alignment horizontal="center" vertical="center"/>
    </xf>
    <xf numFmtId="1" fontId="17" fillId="0" borderId="0" xfId="1" applyNumberFormat="1" applyFont="1" applyFill="1" applyBorder="1" applyAlignment="1">
      <alignment horizontal="center" vertical="center"/>
    </xf>
    <xf numFmtId="0" fontId="18" fillId="0" borderId="0" xfId="1" applyFont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21" fillId="0" borderId="19" xfId="1" applyFont="1" applyBorder="1" applyAlignment="1">
      <alignment horizontal="center" vertical="center"/>
    </xf>
    <xf numFmtId="164" fontId="9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 vertical="center"/>
    </xf>
    <xf numFmtId="164" fontId="6" fillId="3" borderId="0" xfId="1" applyNumberFormat="1" applyFont="1" applyFill="1" applyBorder="1" applyAlignment="1">
      <alignment horizontal="center" vertical="center"/>
    </xf>
    <xf numFmtId="164" fontId="1" fillId="2" borderId="9" xfId="1" applyNumberFormat="1" applyFill="1" applyBorder="1" applyAlignment="1">
      <alignment horizontal="center" vertical="center"/>
    </xf>
    <xf numFmtId="164" fontId="22" fillId="0" borderId="0" xfId="1" applyNumberFormat="1" applyFont="1" applyBorder="1" applyAlignment="1">
      <alignment horizontal="center" vertical="center"/>
    </xf>
    <xf numFmtId="0" fontId="1" fillId="3" borderId="0" xfId="1" applyFill="1" applyAlignment="1">
      <alignment vertical="center"/>
    </xf>
    <xf numFmtId="0" fontId="6" fillId="0" borderId="0" xfId="1" applyFont="1" applyFill="1" applyBorder="1" applyAlignment="1">
      <alignment vertical="center"/>
    </xf>
    <xf numFmtId="164" fontId="1" fillId="2" borderId="17" xfId="1" applyNumberFormat="1" applyFill="1" applyBorder="1" applyAlignment="1">
      <alignment horizontal="center" vertical="center"/>
    </xf>
    <xf numFmtId="164" fontId="1" fillId="2" borderId="10" xfId="1" applyNumberForma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0" fontId="24" fillId="0" borderId="0" xfId="1" applyFont="1" applyAlignment="1">
      <alignment vertical="center"/>
    </xf>
    <xf numFmtId="0" fontId="24" fillId="0" borderId="0" xfId="1" applyFont="1" applyBorder="1" applyAlignment="1">
      <alignment vertical="center"/>
    </xf>
    <xf numFmtId="164" fontId="34" fillId="0" borderId="0" xfId="1" applyNumberFormat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164" fontId="20" fillId="3" borderId="0" xfId="1" applyNumberFormat="1" applyFont="1" applyFill="1" applyBorder="1" applyAlignment="1">
      <alignment horizontal="center" vertical="center"/>
    </xf>
    <xf numFmtId="164" fontId="20" fillId="3" borderId="19" xfId="1" applyNumberFormat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vertical="center"/>
    </xf>
    <xf numFmtId="0" fontId="1" fillId="2" borderId="2" xfId="1" applyFont="1" applyFill="1" applyBorder="1" applyAlignment="1">
      <alignment vertical="center"/>
    </xf>
    <xf numFmtId="0" fontId="1" fillId="2" borderId="33" xfId="1" applyFont="1" applyFill="1" applyBorder="1" applyAlignment="1">
      <alignment vertical="center"/>
    </xf>
    <xf numFmtId="0" fontId="1" fillId="2" borderId="13" xfId="1" applyFont="1" applyFill="1" applyBorder="1" applyAlignment="1">
      <alignment vertical="center"/>
    </xf>
    <xf numFmtId="0" fontId="1" fillId="2" borderId="25" xfId="1" applyFont="1" applyFill="1" applyBorder="1" applyAlignment="1">
      <alignment vertical="center"/>
    </xf>
    <xf numFmtId="0" fontId="1" fillId="2" borderId="15" xfId="1" applyFont="1" applyFill="1" applyBorder="1" applyAlignment="1">
      <alignment vertical="center"/>
    </xf>
    <xf numFmtId="0" fontId="12" fillId="7" borderId="107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40" xfId="0" applyFont="1" applyFill="1" applyBorder="1" applyAlignment="1">
      <alignment horizontal="center" vertical="center"/>
    </xf>
    <xf numFmtId="0" fontId="12" fillId="7" borderId="108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164" fontId="32" fillId="0" borderId="73" xfId="0" applyNumberFormat="1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09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0" fontId="24" fillId="0" borderId="0" xfId="0" applyFont="1"/>
    <xf numFmtId="164" fontId="7" fillId="0" borderId="0" xfId="0" applyNumberFormat="1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vertical="center"/>
    </xf>
    <xf numFmtId="0" fontId="12" fillId="0" borderId="28" xfId="0" applyFon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109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vertical="center"/>
    </xf>
    <xf numFmtId="0" fontId="12" fillId="7" borderId="28" xfId="0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23" xfId="0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164" fontId="1" fillId="8" borderId="0" xfId="0" applyNumberFormat="1" applyFont="1" applyFill="1" applyBorder="1" applyAlignment="1">
      <alignment vertical="center"/>
    </xf>
    <xf numFmtId="164" fontId="24" fillId="4" borderId="60" xfId="0" applyNumberFormat="1" applyFont="1" applyFill="1" applyBorder="1" applyAlignment="1">
      <alignment vertical="center"/>
    </xf>
    <xf numFmtId="164" fontId="24" fillId="4" borderId="61" xfId="0" applyNumberFormat="1" applyFont="1" applyFill="1" applyBorder="1" applyAlignment="1">
      <alignment vertical="center"/>
    </xf>
    <xf numFmtId="164" fontId="24" fillId="4" borderId="62" xfId="0" applyNumberFormat="1" applyFont="1" applyFill="1" applyBorder="1" applyAlignment="1">
      <alignment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13" xfId="0" applyFont="1" applyFill="1" applyBorder="1" applyAlignment="1">
      <alignment horizontal="center" vertical="center"/>
    </xf>
    <xf numFmtId="164" fontId="1" fillId="8" borderId="0" xfId="1" applyNumberFormat="1" applyFill="1" applyAlignment="1">
      <alignment vertical="center"/>
    </xf>
    <xf numFmtId="0" fontId="1" fillId="8" borderId="0" xfId="1" applyFill="1" applyAlignment="1">
      <alignment vertical="center"/>
    </xf>
    <xf numFmtId="0" fontId="1" fillId="8" borderId="0" xfId="1" applyFill="1" applyBorder="1" applyAlignment="1">
      <alignment vertical="center"/>
    </xf>
    <xf numFmtId="0" fontId="24" fillId="8" borderId="0" xfId="1" applyFont="1" applyFill="1" applyAlignment="1">
      <alignment vertical="center"/>
    </xf>
    <xf numFmtId="0" fontId="24" fillId="8" borderId="0" xfId="1" applyFont="1" applyFill="1" applyBorder="1" applyAlignment="1">
      <alignment vertical="center"/>
    </xf>
    <xf numFmtId="164" fontId="1" fillId="3" borderId="0" xfId="1" applyNumberFormat="1" applyFill="1" applyAlignment="1">
      <alignment vertical="center"/>
    </xf>
    <xf numFmtId="164" fontId="1" fillId="8" borderId="0" xfId="0" applyNumberFormat="1" applyFont="1" applyFill="1" applyAlignment="1">
      <alignment vertical="center"/>
    </xf>
    <xf numFmtId="0" fontId="0" fillId="8" borderId="0" xfId="0" applyFill="1" applyAlignment="1">
      <alignment vertical="center"/>
    </xf>
    <xf numFmtId="0" fontId="0" fillId="8" borderId="0" xfId="0" applyFill="1" applyBorder="1" applyAlignment="1">
      <alignment vertical="center"/>
    </xf>
    <xf numFmtId="0" fontId="12" fillId="7" borderId="23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" fillId="8" borderId="0" xfId="0" applyFont="1" applyFill="1" applyBorder="1" applyAlignment="1">
      <alignment vertical="center"/>
    </xf>
    <xf numFmtId="0" fontId="10" fillId="8" borderId="0" xfId="0" applyFont="1" applyFill="1" applyBorder="1" applyAlignment="1">
      <alignment horizontal="center" vertical="center"/>
    </xf>
    <xf numFmtId="164" fontId="24" fillId="0" borderId="65" xfId="0" applyNumberFormat="1" applyFont="1" applyFill="1" applyBorder="1" applyAlignment="1">
      <alignment vertical="center"/>
    </xf>
    <xf numFmtId="164" fontId="32" fillId="0" borderId="0" xfId="0" applyNumberFormat="1" applyFont="1" applyFill="1" applyBorder="1" applyAlignment="1">
      <alignment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164" fontId="24" fillId="0" borderId="73" xfId="0" applyNumberFormat="1" applyFont="1" applyFill="1" applyBorder="1" applyAlignment="1">
      <alignment vertical="center"/>
    </xf>
    <xf numFmtId="0" fontId="6" fillId="8" borderId="90" xfId="0" applyFont="1" applyFill="1" applyBorder="1" applyAlignment="1">
      <alignment horizontal="center" vertical="center"/>
    </xf>
    <xf numFmtId="0" fontId="1" fillId="8" borderId="0" xfId="0" applyFont="1" applyFill="1"/>
    <xf numFmtId="0" fontId="0" fillId="8" borderId="0" xfId="0" applyFill="1"/>
    <xf numFmtId="164" fontId="24" fillId="0" borderId="15" xfId="0" applyNumberFormat="1" applyFont="1" applyFill="1" applyBorder="1" applyAlignment="1">
      <alignment vertical="center"/>
    </xf>
    <xf numFmtId="164" fontId="32" fillId="0" borderId="2" xfId="0" applyNumberFormat="1" applyFont="1" applyFill="1" applyBorder="1" applyAlignment="1">
      <alignment vertical="center"/>
    </xf>
    <xf numFmtId="164" fontId="20" fillId="0" borderId="14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vertical="center"/>
    </xf>
    <xf numFmtId="164" fontId="1" fillId="3" borderId="2" xfId="0" applyNumberFormat="1" applyFont="1" applyFill="1" applyBorder="1" applyAlignment="1">
      <alignment vertical="center"/>
    </xf>
    <xf numFmtId="164" fontId="32" fillId="3" borderId="2" xfId="0" applyNumberFormat="1" applyFont="1" applyFill="1" applyBorder="1" applyAlignment="1">
      <alignment vertical="center"/>
    </xf>
    <xf numFmtId="164" fontId="32" fillId="3" borderId="13" xfId="0" applyNumberFormat="1" applyFont="1" applyFill="1" applyBorder="1" applyAlignment="1">
      <alignment vertical="center"/>
    </xf>
    <xf numFmtId="164" fontId="1" fillId="3" borderId="13" xfId="0" applyNumberFormat="1" applyFont="1" applyFill="1" applyBorder="1" applyAlignment="1">
      <alignment vertical="center"/>
    </xf>
    <xf numFmtId="164" fontId="32" fillId="3" borderId="15" xfId="0" applyNumberFormat="1" applyFont="1" applyFill="1" applyBorder="1" applyAlignment="1">
      <alignment vertical="center"/>
    </xf>
    <xf numFmtId="164" fontId="1" fillId="3" borderId="15" xfId="0" applyNumberFormat="1" applyFont="1" applyFill="1" applyBorder="1" applyAlignment="1">
      <alignment vertical="center"/>
    </xf>
    <xf numFmtId="164" fontId="1" fillId="9" borderId="26" xfId="0" applyNumberFormat="1" applyFont="1" applyFill="1" applyBorder="1" applyAlignment="1">
      <alignment vertical="center"/>
    </xf>
    <xf numFmtId="164" fontId="1" fillId="9" borderId="2" xfId="0" applyNumberFormat="1" applyFont="1" applyFill="1" applyBorder="1" applyAlignment="1">
      <alignment vertical="center"/>
    </xf>
    <xf numFmtId="164" fontId="1" fillId="9" borderId="12" xfId="0" applyNumberFormat="1" applyFont="1" applyFill="1" applyBorder="1" applyAlignment="1">
      <alignment vertical="center"/>
    </xf>
    <xf numFmtId="164" fontId="1" fillId="9" borderId="13" xfId="0" applyNumberFormat="1" applyFont="1" applyFill="1" applyBorder="1" applyAlignment="1">
      <alignment vertical="center"/>
    </xf>
    <xf numFmtId="164" fontId="24" fillId="9" borderId="12" xfId="0" applyNumberFormat="1" applyFont="1" applyFill="1" applyBorder="1" applyAlignment="1">
      <alignment vertical="center"/>
    </xf>
    <xf numFmtId="164" fontId="1" fillId="9" borderId="11" xfId="0" applyNumberFormat="1" applyFont="1" applyFill="1" applyBorder="1" applyAlignment="1">
      <alignment vertical="center"/>
    </xf>
    <xf numFmtId="164" fontId="1" fillId="9" borderId="15" xfId="0" applyNumberFormat="1" applyFont="1" applyFill="1" applyBorder="1" applyAlignment="1">
      <alignment vertical="center"/>
    </xf>
    <xf numFmtId="164" fontId="1" fillId="9" borderId="16" xfId="0" applyNumberFormat="1" applyFont="1" applyFill="1" applyBorder="1" applyAlignment="1">
      <alignment vertical="center"/>
    </xf>
    <xf numFmtId="164" fontId="24" fillId="3" borderId="0" xfId="0" applyNumberFormat="1" applyFont="1" applyFill="1" applyBorder="1" applyAlignment="1">
      <alignment vertical="center"/>
    </xf>
    <xf numFmtId="164" fontId="32" fillId="3" borderId="0" xfId="0" applyNumberFormat="1" applyFont="1" applyFill="1" applyBorder="1" applyAlignment="1">
      <alignment vertical="center"/>
    </xf>
    <xf numFmtId="164" fontId="24" fillId="3" borderId="15" xfId="0" applyNumberFormat="1" applyFont="1" applyFill="1" applyBorder="1" applyAlignment="1">
      <alignment vertical="center"/>
    </xf>
    <xf numFmtId="164" fontId="32" fillId="3" borderId="73" xfId="0" applyNumberFormat="1" applyFont="1" applyFill="1" applyBorder="1" applyAlignment="1">
      <alignment vertical="center"/>
    </xf>
    <xf numFmtId="164" fontId="24" fillId="3" borderId="65" xfId="0" applyNumberFormat="1" applyFont="1" applyFill="1" applyBorder="1" applyAlignment="1">
      <alignment vertical="center"/>
    </xf>
    <xf numFmtId="164" fontId="32" fillId="3" borderId="65" xfId="0" applyNumberFormat="1" applyFont="1" applyFill="1" applyBorder="1" applyAlignment="1">
      <alignment vertical="center"/>
    </xf>
    <xf numFmtId="164" fontId="24" fillId="3" borderId="69" xfId="0" applyNumberFormat="1" applyFont="1" applyFill="1" applyBorder="1" applyAlignment="1">
      <alignment vertical="center"/>
    </xf>
    <xf numFmtId="164" fontId="24" fillId="3" borderId="23" xfId="0" applyNumberFormat="1" applyFont="1" applyFill="1" applyBorder="1" applyAlignment="1">
      <alignment vertical="center"/>
    </xf>
    <xf numFmtId="164" fontId="32" fillId="3" borderId="23" xfId="0" applyNumberFormat="1" applyFont="1" applyFill="1" applyBorder="1" applyAlignment="1">
      <alignment vertical="center"/>
    </xf>
    <xf numFmtId="164" fontId="24" fillId="3" borderId="2" xfId="0" applyNumberFormat="1" applyFont="1" applyFill="1" applyBorder="1" applyAlignment="1">
      <alignment vertical="center"/>
    </xf>
    <xf numFmtId="164" fontId="24" fillId="3" borderId="0" xfId="1" applyNumberFormat="1" applyFont="1" applyFill="1" applyBorder="1" applyAlignment="1">
      <alignment vertical="center"/>
    </xf>
    <xf numFmtId="164" fontId="1" fillId="3" borderId="0" xfId="1" applyNumberFormat="1" applyFont="1" applyFill="1" applyBorder="1" applyAlignment="1">
      <alignment vertical="center"/>
    </xf>
    <xf numFmtId="164" fontId="32" fillId="3" borderId="0" xfId="1" applyNumberFormat="1" applyFont="1" applyFill="1" applyBorder="1" applyAlignment="1">
      <alignment vertical="center"/>
    </xf>
    <xf numFmtId="164" fontId="24" fillId="3" borderId="13" xfId="1" applyNumberFormat="1" applyFont="1" applyFill="1" applyBorder="1" applyAlignment="1">
      <alignment vertical="center"/>
    </xf>
    <xf numFmtId="164" fontId="32" fillId="3" borderId="13" xfId="1" applyNumberFormat="1" applyFont="1" applyFill="1" applyBorder="1" applyAlignment="1">
      <alignment vertical="center"/>
    </xf>
    <xf numFmtId="164" fontId="24" fillId="3" borderId="15" xfId="1" applyNumberFormat="1" applyFont="1" applyFill="1" applyBorder="1" applyAlignment="1">
      <alignment vertical="center"/>
    </xf>
    <xf numFmtId="164" fontId="1" fillId="3" borderId="15" xfId="1" applyNumberFormat="1" applyFont="1" applyFill="1" applyBorder="1" applyAlignment="1">
      <alignment vertical="center"/>
    </xf>
    <xf numFmtId="164" fontId="1" fillId="3" borderId="13" xfId="1" applyNumberFormat="1" applyFont="1" applyFill="1" applyBorder="1" applyAlignment="1">
      <alignment vertical="center"/>
    </xf>
    <xf numFmtId="164" fontId="32" fillId="3" borderId="15" xfId="1" applyNumberFormat="1" applyFont="1" applyFill="1" applyBorder="1" applyAlignment="1">
      <alignment vertical="center"/>
    </xf>
    <xf numFmtId="164" fontId="24" fillId="0" borderId="2" xfId="0" applyNumberFormat="1" applyFont="1" applyFill="1" applyBorder="1" applyAlignment="1">
      <alignment vertical="center"/>
    </xf>
    <xf numFmtId="164" fontId="32" fillId="0" borderId="15" xfId="0" applyNumberFormat="1" applyFont="1" applyFill="1" applyBorder="1" applyAlignment="1">
      <alignment vertical="center"/>
    </xf>
    <xf numFmtId="164" fontId="1" fillId="3" borderId="0" xfId="0" applyNumberFormat="1" applyFont="1" applyFill="1" applyBorder="1" applyAlignment="1">
      <alignment vertical="center"/>
    </xf>
    <xf numFmtId="164" fontId="24" fillId="3" borderId="73" xfId="0" applyNumberFormat="1" applyFont="1" applyFill="1" applyBorder="1" applyAlignment="1">
      <alignment vertical="center"/>
    </xf>
    <xf numFmtId="164" fontId="1" fillId="3" borderId="65" xfId="0" applyNumberFormat="1" applyFont="1" applyFill="1" applyBorder="1" applyAlignment="1">
      <alignment vertical="center"/>
    </xf>
    <xf numFmtId="164" fontId="32" fillId="3" borderId="69" xfId="0" applyNumberFormat="1" applyFont="1" applyFill="1" applyBorder="1" applyAlignment="1">
      <alignment vertical="center"/>
    </xf>
    <xf numFmtId="164" fontId="1" fillId="3" borderId="73" xfId="0" applyNumberFormat="1" applyFont="1" applyFill="1" applyBorder="1" applyAlignment="1">
      <alignment vertical="center"/>
    </xf>
    <xf numFmtId="164" fontId="1" fillId="3" borderId="69" xfId="0" applyNumberFormat="1" applyFont="1" applyFill="1" applyBorder="1" applyAlignment="1">
      <alignment vertical="center"/>
    </xf>
    <xf numFmtId="164" fontId="1" fillId="3" borderId="23" xfId="0" applyNumberFormat="1" applyFont="1" applyFill="1" applyBorder="1" applyAlignment="1">
      <alignment vertical="center"/>
    </xf>
    <xf numFmtId="0" fontId="1" fillId="0" borderId="43" xfId="0" applyFont="1" applyBorder="1" applyAlignment="1">
      <alignment vertical="center"/>
    </xf>
    <xf numFmtId="0" fontId="1" fillId="0" borderId="112" xfId="0" applyFont="1" applyBorder="1" applyAlignment="1">
      <alignment vertical="center"/>
    </xf>
    <xf numFmtId="0" fontId="1" fillId="0" borderId="91" xfId="0" applyFont="1" applyBorder="1" applyAlignment="1">
      <alignment vertical="center"/>
    </xf>
    <xf numFmtId="0" fontId="13" fillId="0" borderId="23" xfId="0" applyFont="1" applyBorder="1" applyAlignment="1">
      <alignment horizontal="center" vertical="center"/>
    </xf>
    <xf numFmtId="0" fontId="0" fillId="0" borderId="114" xfId="0" applyBorder="1" applyAlignment="1">
      <alignment vertical="center"/>
    </xf>
    <xf numFmtId="0" fontId="0" fillId="0" borderId="113" xfId="0" applyBorder="1" applyAlignment="1">
      <alignment vertical="center"/>
    </xf>
    <xf numFmtId="164" fontId="11" fillId="2" borderId="21" xfId="0" applyNumberFormat="1" applyFont="1" applyFill="1" applyBorder="1" applyAlignment="1">
      <alignment horizontal="center" vertical="center"/>
    </xf>
    <xf numFmtId="164" fontId="11" fillId="2" borderId="24" xfId="0" applyNumberFormat="1" applyFont="1" applyFill="1" applyBorder="1" applyAlignment="1">
      <alignment horizontal="center" vertical="center"/>
    </xf>
    <xf numFmtId="164" fontId="11" fillId="2" borderId="22" xfId="0" applyNumberFormat="1" applyFont="1" applyFill="1" applyBorder="1" applyAlignment="1">
      <alignment horizontal="center" vertical="center"/>
    </xf>
    <xf numFmtId="164" fontId="11" fillId="0" borderId="0" xfId="0" applyNumberFormat="1" applyFont="1" applyFill="1" applyBorder="1" applyAlignment="1">
      <alignment horizontal="center" vertical="center"/>
    </xf>
    <xf numFmtId="164" fontId="11" fillId="2" borderId="20" xfId="0" applyNumberFormat="1" applyFont="1" applyFill="1" applyBorder="1" applyAlignment="1">
      <alignment horizontal="center" vertical="center"/>
    </xf>
    <xf numFmtId="0" fontId="12" fillId="0" borderId="11" xfId="0" applyFont="1" applyFill="1" applyBorder="1" applyAlignment="1">
      <alignment horizontal="center" vertical="center"/>
    </xf>
    <xf numFmtId="0" fontId="12" fillId="0" borderId="28" xfId="0" applyFont="1" applyFill="1" applyBorder="1" applyAlignment="1">
      <alignment horizontal="center" vertical="center"/>
    </xf>
    <xf numFmtId="0" fontId="12" fillId="7" borderId="11" xfId="0" applyFont="1" applyFill="1" applyBorder="1" applyAlignment="1">
      <alignment horizontal="center" vertical="center"/>
    </xf>
    <xf numFmtId="0" fontId="12" fillId="7" borderId="28" xfId="0" applyFont="1" applyFill="1" applyBorder="1" applyAlignment="1">
      <alignment horizontal="center" vertical="center"/>
    </xf>
    <xf numFmtId="0" fontId="12" fillId="7" borderId="16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13" fillId="0" borderId="0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12" fillId="0" borderId="25" xfId="0" applyFont="1" applyFill="1" applyBorder="1" applyAlignment="1">
      <alignment horizontal="center" vertical="center"/>
    </xf>
    <xf numFmtId="0" fontId="1" fillId="2" borderId="33" xfId="0" applyFont="1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2" borderId="14" xfId="0" applyFill="1" applyBorder="1" applyAlignment="1">
      <alignment horizontal="left" vertical="center"/>
    </xf>
    <xf numFmtId="0" fontId="12" fillId="0" borderId="33" xfId="0" applyFont="1" applyFill="1" applyBorder="1" applyAlignment="1">
      <alignment horizontal="center" vertical="center"/>
    </xf>
    <xf numFmtId="0" fontId="12" fillId="0" borderId="34" xfId="0" applyFont="1" applyFill="1" applyBorder="1" applyAlignment="1">
      <alignment horizontal="center" vertical="center"/>
    </xf>
    <xf numFmtId="0" fontId="12" fillId="7" borderId="12" xfId="0" applyFont="1" applyFill="1" applyBorder="1" applyAlignment="1">
      <alignment horizontal="center" vertical="center"/>
    </xf>
    <xf numFmtId="0" fontId="12" fillId="7" borderId="34" xfId="0" applyFont="1" applyFill="1" applyBorder="1" applyAlignment="1">
      <alignment horizontal="center" vertical="center"/>
    </xf>
    <xf numFmtId="0" fontId="12" fillId="7" borderId="14" xfId="0" applyFont="1" applyFill="1" applyBorder="1" applyAlignment="1">
      <alignment horizontal="center" vertical="center"/>
    </xf>
    <xf numFmtId="0" fontId="12" fillId="0" borderId="52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14" xfId="0" applyFont="1" applyFill="1" applyBorder="1" applyAlignment="1">
      <alignment horizontal="left" vertical="center"/>
    </xf>
    <xf numFmtId="0" fontId="1" fillId="2" borderId="26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0" fontId="0" fillId="2" borderId="27" xfId="0" applyFill="1" applyBorder="1" applyAlignment="1">
      <alignment horizontal="left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164" fontId="22" fillId="0" borderId="20" xfId="0" applyNumberFormat="1" applyFont="1" applyBorder="1" applyAlignment="1">
      <alignment horizontal="center" vertical="center"/>
    </xf>
    <xf numFmtId="164" fontId="22" fillId="0" borderId="22" xfId="0" applyNumberFormat="1" applyFont="1" applyBorder="1" applyAlignment="1">
      <alignment horizontal="center" vertical="center"/>
    </xf>
    <xf numFmtId="164" fontId="22" fillId="0" borderId="0" xfId="0" applyNumberFormat="1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>
      <alignment horizontal="center" vertical="center"/>
    </xf>
    <xf numFmtId="164" fontId="20" fillId="0" borderId="33" xfId="0" applyNumberFormat="1" applyFont="1" applyBorder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32" fillId="3" borderId="12" xfId="0" applyNumberFormat="1" applyFont="1" applyFill="1" applyBorder="1" applyAlignment="1">
      <alignment horizontal="center" vertical="center"/>
    </xf>
    <xf numFmtId="164" fontId="32" fillId="3" borderId="13" xfId="0" applyNumberFormat="1" applyFont="1" applyFill="1" applyBorder="1" applyAlignment="1">
      <alignment horizontal="center" vertical="center"/>
    </xf>
    <xf numFmtId="164" fontId="24" fillId="3" borderId="12" xfId="0" applyNumberFormat="1" applyFont="1" applyFill="1" applyBorder="1" applyAlignment="1">
      <alignment horizontal="center" vertical="center"/>
    </xf>
    <xf numFmtId="164" fontId="24" fillId="3" borderId="13" xfId="0" applyNumberFormat="1" applyFont="1" applyFill="1" applyBorder="1" applyAlignment="1">
      <alignment horizontal="center" vertical="center"/>
    </xf>
    <xf numFmtId="164" fontId="32" fillId="3" borderId="32" xfId="0" applyNumberFormat="1" applyFont="1" applyFill="1" applyBorder="1" applyAlignment="1">
      <alignment horizontal="center" vertical="center"/>
    </xf>
    <xf numFmtId="164" fontId="32" fillId="3" borderId="2" xfId="0" applyNumberFormat="1" applyFont="1" applyFill="1" applyBorder="1" applyAlignment="1">
      <alignment horizontal="center" vertical="center"/>
    </xf>
    <xf numFmtId="164" fontId="1" fillId="3" borderId="32" xfId="0" applyNumberFormat="1" applyFont="1" applyFill="1" applyBorder="1" applyAlignment="1">
      <alignment horizontal="center" vertical="center"/>
    </xf>
    <xf numFmtId="164" fontId="1" fillId="3" borderId="2" xfId="0" applyNumberFormat="1" applyFont="1" applyFill="1" applyBorder="1" applyAlignment="1">
      <alignment horizontal="center" vertical="center"/>
    </xf>
    <xf numFmtId="164" fontId="1" fillId="3" borderId="33" xfId="0" applyNumberFormat="1" applyFont="1" applyFill="1" applyBorder="1" applyAlignment="1">
      <alignment horizontal="center" vertical="center"/>
    </xf>
    <xf numFmtId="164" fontId="1" fillId="3" borderId="13" xfId="0" applyNumberFormat="1" applyFont="1" applyFill="1" applyBorder="1" applyAlignment="1">
      <alignment horizontal="center" vertical="center"/>
    </xf>
    <xf numFmtId="164" fontId="1" fillId="3" borderId="34" xfId="0" applyNumberFormat="1" applyFont="1" applyFill="1" applyBorder="1" applyAlignment="1">
      <alignment horizontal="center" vertical="center"/>
    </xf>
    <xf numFmtId="164" fontId="24" fillId="3" borderId="34" xfId="0" applyNumberFormat="1" applyFont="1" applyFill="1" applyBorder="1" applyAlignment="1">
      <alignment horizontal="center" vertical="center"/>
    </xf>
    <xf numFmtId="164" fontId="24" fillId="3" borderId="14" xfId="0" applyNumberFormat="1" applyFont="1" applyFill="1" applyBorder="1" applyAlignment="1">
      <alignment horizontal="center" vertical="center"/>
    </xf>
    <xf numFmtId="164" fontId="8" fillId="0" borderId="33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24" fillId="3" borderId="33" xfId="0" applyNumberFormat="1" applyFont="1" applyFill="1" applyBorder="1" applyAlignment="1">
      <alignment horizontal="center" vertical="center"/>
    </xf>
    <xf numFmtId="164" fontId="1" fillId="3" borderId="12" xfId="0" applyNumberFormat="1" applyFont="1" applyFill="1" applyBorder="1" applyAlignment="1">
      <alignment horizontal="center" vertical="center"/>
    </xf>
    <xf numFmtId="164" fontId="32" fillId="3" borderId="34" xfId="0" applyNumberFormat="1" applyFont="1" applyFill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164" fontId="6" fillId="2" borderId="20" xfId="0" quotePrefix="1" applyNumberFormat="1" applyFont="1" applyFill="1" applyBorder="1" applyAlignment="1">
      <alignment horizontal="center" vertical="center"/>
    </xf>
    <xf numFmtId="164" fontId="6" fillId="2" borderId="6" xfId="0" quotePrefix="1" applyNumberFormat="1" applyFont="1" applyFill="1" applyBorder="1" applyAlignment="1">
      <alignment horizontal="center" vertical="center"/>
    </xf>
    <xf numFmtId="164" fontId="6" fillId="2" borderId="24" xfId="0" quotePrefix="1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164" fontId="6" fillId="2" borderId="25" xfId="0" applyNumberFormat="1" applyFont="1" applyFill="1" applyBorder="1" applyAlignment="1">
      <alignment horizontal="center" vertical="center"/>
    </xf>
    <xf numFmtId="164" fontId="6" fillId="2" borderId="15" xfId="0" applyNumberFormat="1" applyFont="1" applyFill="1" applyBorder="1" applyAlignment="1">
      <alignment horizontal="center" vertical="center"/>
    </xf>
    <xf numFmtId="164" fontId="6" fillId="2" borderId="2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quotePrefix="1" applyFont="1" applyBorder="1" applyAlignment="1">
      <alignment horizontal="center" vertical="center"/>
    </xf>
    <xf numFmtId="0" fontId="1" fillId="0" borderId="28" xfId="0" quotePrefix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2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2" fillId="0" borderId="25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64" fontId="6" fillId="2" borderId="26" xfId="0" applyNumberFormat="1" applyFont="1" applyFill="1" applyBorder="1" applyAlignment="1">
      <alignment horizontal="center" vertical="center"/>
    </xf>
    <xf numFmtId="164" fontId="6" fillId="2" borderId="2" xfId="0" applyNumberFormat="1" applyFont="1" applyFill="1" applyBorder="1" applyAlignment="1">
      <alignment horizontal="center" vertical="center"/>
    </xf>
    <xf numFmtId="164" fontId="6" fillId="2" borderId="29" xfId="0" applyNumberFormat="1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" xfId="0" quotePrefix="1" applyFont="1" applyBorder="1" applyAlignment="1">
      <alignment horizontal="center" vertical="center"/>
    </xf>
    <xf numFmtId="0" fontId="1" fillId="0" borderId="29" xfId="0" quotePrefix="1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29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2" fillId="0" borderId="26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horizontal="center" vertical="center"/>
    </xf>
    <xf numFmtId="0" fontId="12" fillId="7" borderId="53" xfId="0" applyFont="1" applyFill="1" applyBorder="1" applyAlignment="1">
      <alignment horizontal="center" vertical="center"/>
    </xf>
    <xf numFmtId="164" fontId="24" fillId="0" borderId="25" xfId="0" applyNumberFormat="1" applyFont="1" applyFill="1" applyBorder="1" applyAlignment="1">
      <alignment horizontal="center" vertical="center"/>
    </xf>
    <xf numFmtId="164" fontId="24" fillId="0" borderId="15" xfId="0" applyNumberFormat="1" applyFont="1" applyFill="1" applyBorder="1" applyAlignment="1">
      <alignment horizontal="center" vertical="center"/>
    </xf>
    <xf numFmtId="164" fontId="24" fillId="0" borderId="28" xfId="0" applyNumberFormat="1" applyFont="1" applyFill="1" applyBorder="1" applyAlignment="1">
      <alignment horizontal="center" vertical="center"/>
    </xf>
    <xf numFmtId="164" fontId="32" fillId="3" borderId="11" xfId="0" applyNumberFormat="1" applyFont="1" applyFill="1" applyBorder="1" applyAlignment="1">
      <alignment horizontal="center" vertical="center"/>
    </xf>
    <xf numFmtId="164" fontId="32" fillId="3" borderId="15" xfId="0" applyNumberFormat="1" applyFont="1" applyFill="1" applyBorder="1" applyAlignment="1">
      <alignment horizontal="center" vertical="center"/>
    </xf>
    <xf numFmtId="164" fontId="32" fillId="3" borderId="28" xfId="0" applyNumberFormat="1" applyFont="1" applyFill="1" applyBorder="1" applyAlignment="1">
      <alignment horizontal="center" vertical="center"/>
    </xf>
    <xf numFmtId="164" fontId="8" fillId="0" borderId="25" xfId="0" applyNumberFormat="1" applyFont="1" applyBorder="1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164" fontId="20" fillId="0" borderId="25" xfId="0" applyNumberFormat="1" applyFont="1" applyBorder="1" applyAlignment="1">
      <alignment horizontal="center" vertical="center"/>
    </xf>
    <xf numFmtId="164" fontId="20" fillId="0" borderId="16" xfId="0" applyNumberFormat="1" applyFont="1" applyBorder="1" applyAlignment="1">
      <alignment horizontal="center" vertical="center"/>
    </xf>
    <xf numFmtId="164" fontId="32" fillId="3" borderId="29" xfId="0" applyNumberFormat="1" applyFont="1" applyFill="1" applyBorder="1" applyAlignment="1">
      <alignment horizontal="center" vertical="center"/>
    </xf>
    <xf numFmtId="164" fontId="1" fillId="3" borderId="29" xfId="0" applyNumberFormat="1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quotePrefix="1" applyFont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22" xfId="0" applyNumberFormat="1" applyFont="1" applyFill="1" applyBorder="1" applyAlignment="1">
      <alignment horizontal="center" vertical="center"/>
    </xf>
    <xf numFmtId="164" fontId="32" fillId="3" borderId="27" xfId="0" applyNumberFormat="1" applyFont="1" applyFill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164" fontId="8" fillId="0" borderId="27" xfId="0" applyNumberFormat="1" applyFont="1" applyBorder="1" applyAlignment="1">
      <alignment horizontal="center" vertical="center"/>
    </xf>
    <xf numFmtId="164" fontId="20" fillId="0" borderId="49" xfId="0" applyNumberFormat="1" applyFont="1" applyBorder="1" applyAlignment="1">
      <alignment horizontal="center" vertical="center"/>
    </xf>
    <xf numFmtId="164" fontId="20" fillId="0" borderId="50" xfId="0" applyNumberFormat="1" applyFont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/>
    </xf>
    <xf numFmtId="0" fontId="1" fillId="2" borderId="27" xfId="0" applyFont="1" applyFill="1" applyBorder="1" applyAlignment="1">
      <alignment horizontal="left" vertical="center"/>
    </xf>
    <xf numFmtId="164" fontId="1" fillId="3" borderId="27" xfId="0" applyNumberFormat="1" applyFont="1" applyFill="1" applyBorder="1" applyAlignment="1">
      <alignment horizontal="center" vertical="center"/>
    </xf>
    <xf numFmtId="164" fontId="1" fillId="3" borderId="14" xfId="0" applyNumberFormat="1" applyFont="1" applyFill="1" applyBorder="1" applyAlignment="1">
      <alignment horizontal="center" vertical="center"/>
    </xf>
    <xf numFmtId="164" fontId="1" fillId="3" borderId="11" xfId="0" applyNumberFormat="1" applyFont="1" applyFill="1" applyBorder="1" applyAlignment="1">
      <alignment horizontal="center" vertical="center"/>
    </xf>
    <xf numFmtId="164" fontId="1" fillId="3" borderId="15" xfId="0" applyNumberFormat="1" applyFont="1" applyFill="1" applyBorder="1" applyAlignment="1">
      <alignment horizontal="center" vertical="center"/>
    </xf>
    <xf numFmtId="164" fontId="1" fillId="3" borderId="28" xfId="0" applyNumberFormat="1" applyFont="1" applyFill="1" applyBorder="1" applyAlignment="1">
      <alignment horizontal="center" vertical="center"/>
    </xf>
    <xf numFmtId="164" fontId="1" fillId="3" borderId="25" xfId="0" applyNumberFormat="1" applyFont="1" applyFill="1" applyBorder="1" applyAlignment="1">
      <alignment horizontal="center" vertical="center"/>
    </xf>
    <xf numFmtId="0" fontId="12" fillId="7" borderId="25" xfId="0" applyFont="1" applyFill="1" applyBorder="1" applyAlignment="1">
      <alignment horizontal="center" vertical="center"/>
    </xf>
    <xf numFmtId="0" fontId="12" fillId="7" borderId="15" xfId="0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left" vertical="center"/>
    </xf>
    <xf numFmtId="0" fontId="1" fillId="2" borderId="16" xfId="0" applyFont="1" applyFill="1" applyBorder="1" applyAlignment="1">
      <alignment horizontal="left" vertical="center"/>
    </xf>
    <xf numFmtId="0" fontId="12" fillId="7" borderId="13" xfId="0" applyFont="1" applyFill="1" applyBorder="1" applyAlignment="1">
      <alignment horizontal="center" vertical="center"/>
    </xf>
    <xf numFmtId="0" fontId="12" fillId="0" borderId="26" xfId="0" applyFont="1" applyFill="1" applyBorder="1" applyAlignment="1">
      <alignment horizontal="center" vertical="center"/>
    </xf>
    <xf numFmtId="0" fontId="12" fillId="0" borderId="29" xfId="0" applyFont="1" applyFill="1" applyBorder="1" applyAlignment="1">
      <alignment horizontal="center" vertical="center"/>
    </xf>
    <xf numFmtId="0" fontId="12" fillId="0" borderId="32" xfId="0" applyFont="1" applyFill="1" applyBorder="1" applyAlignment="1">
      <alignment horizontal="center" vertical="center"/>
    </xf>
    <xf numFmtId="0" fontId="12" fillId="7" borderId="32" xfId="0" applyFont="1" applyFill="1" applyBorder="1" applyAlignment="1">
      <alignment horizontal="center" vertical="center"/>
    </xf>
    <xf numFmtId="0" fontId="12" fillId="7" borderId="29" xfId="0" applyFont="1" applyFill="1" applyBorder="1" applyAlignment="1">
      <alignment horizontal="center" vertical="center"/>
    </xf>
    <xf numFmtId="164" fontId="11" fillId="2" borderId="6" xfId="0" applyNumberFormat="1" applyFont="1" applyFill="1" applyBorder="1" applyAlignment="1">
      <alignment horizontal="center" vertical="center"/>
    </xf>
    <xf numFmtId="164" fontId="11" fillId="0" borderId="19" xfId="0" applyNumberFormat="1" applyFont="1" applyFill="1" applyBorder="1" applyAlignment="1">
      <alignment horizontal="center" vertical="center"/>
    </xf>
    <xf numFmtId="0" fontId="12" fillId="7" borderId="2" xfId="0" applyFont="1" applyFill="1" applyBorder="1" applyAlignment="1">
      <alignment horizontal="center" vertical="center"/>
    </xf>
    <xf numFmtId="164" fontId="24" fillId="3" borderId="25" xfId="0" applyNumberFormat="1" applyFont="1" applyFill="1" applyBorder="1" applyAlignment="1">
      <alignment horizontal="center" vertical="center"/>
    </xf>
    <xf numFmtId="164" fontId="24" fillId="3" borderId="15" xfId="0" applyNumberFormat="1" applyFont="1" applyFill="1" applyBorder="1" applyAlignment="1">
      <alignment horizontal="center" vertical="center"/>
    </xf>
    <xf numFmtId="164" fontId="24" fillId="3" borderId="11" xfId="0" applyNumberFormat="1" applyFont="1" applyFill="1" applyBorder="1" applyAlignment="1">
      <alignment horizontal="center" vertical="center"/>
    </xf>
    <xf numFmtId="164" fontId="24" fillId="3" borderId="28" xfId="0" applyNumberFormat="1" applyFont="1" applyFill="1" applyBorder="1" applyAlignment="1">
      <alignment horizontal="center" vertical="center"/>
    </xf>
    <xf numFmtId="164" fontId="15" fillId="0" borderId="33" xfId="0" applyNumberFormat="1" applyFont="1" applyBorder="1" applyAlignment="1">
      <alignment horizontal="center" vertical="center"/>
    </xf>
    <xf numFmtId="164" fontId="15" fillId="0" borderId="14" xfId="0" applyNumberFormat="1" applyFont="1" applyBorder="1" applyAlignment="1">
      <alignment horizontal="center" vertical="center"/>
    </xf>
    <xf numFmtId="164" fontId="14" fillId="0" borderId="19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8" fillId="0" borderId="35" xfId="0" applyNumberFormat="1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164" fontId="26" fillId="0" borderId="20" xfId="0" applyNumberFormat="1" applyFont="1" applyBorder="1" applyAlignment="1">
      <alignment horizontal="center" vertical="center"/>
    </xf>
    <xf numFmtId="164" fontId="26" fillId="0" borderId="22" xfId="0" applyNumberFormat="1" applyFont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64" fontId="32" fillId="3" borderId="33" xfId="0" applyNumberFormat="1" applyFont="1" applyFill="1" applyBorder="1" applyAlignment="1">
      <alignment horizontal="center" vertical="center"/>
    </xf>
    <xf numFmtId="164" fontId="8" fillId="0" borderId="36" xfId="0" applyNumberFormat="1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5" fillId="0" borderId="27" xfId="0" applyNumberFormat="1" applyFont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164" fontId="1" fillId="0" borderId="32" xfId="0" applyNumberFormat="1" applyFont="1" applyFill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164" fontId="24" fillId="3" borderId="32" xfId="0" applyNumberFormat="1" applyFont="1" applyFill="1" applyBorder="1" applyAlignment="1">
      <alignment horizontal="center" vertical="center"/>
    </xf>
    <xf numFmtId="164" fontId="24" fillId="3" borderId="2" xfId="0" applyNumberFormat="1" applyFont="1" applyFill="1" applyBorder="1" applyAlignment="1">
      <alignment horizontal="center" vertical="center"/>
    </xf>
    <xf numFmtId="164" fontId="24" fillId="3" borderId="29" xfId="0" applyNumberFormat="1" applyFont="1" applyFill="1" applyBorder="1" applyAlignment="1">
      <alignment horizontal="center" vertical="center"/>
    </xf>
    <xf numFmtId="164" fontId="6" fillId="2" borderId="20" xfId="0" applyNumberFormat="1" applyFont="1" applyFill="1" applyBorder="1" applyAlignment="1">
      <alignment horizontal="center" vertical="center"/>
    </xf>
    <xf numFmtId="164" fontId="6" fillId="2" borderId="6" xfId="0" applyNumberFormat="1" applyFont="1" applyFill="1" applyBorder="1" applyAlignment="1">
      <alignment horizontal="center" vertical="center"/>
    </xf>
    <xf numFmtId="164" fontId="6" fillId="2" borderId="24" xfId="0" applyNumberFormat="1" applyFont="1" applyFill="1" applyBorder="1" applyAlignment="1">
      <alignment horizontal="center" vertical="center"/>
    </xf>
    <xf numFmtId="164" fontId="6" fillId="2" borderId="21" xfId="0" applyNumberFormat="1" applyFont="1" applyFill="1" applyBorder="1" applyAlignment="1">
      <alignment horizontal="center" vertical="center"/>
    </xf>
    <xf numFmtId="164" fontId="6" fillId="5" borderId="21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/>
    </xf>
    <xf numFmtId="164" fontId="6" fillId="5" borderId="24" xfId="0" applyNumberFormat="1" applyFont="1" applyFill="1" applyBorder="1" applyAlignment="1">
      <alignment horizontal="center" vertical="center"/>
    </xf>
    <xf numFmtId="164" fontId="7" fillId="0" borderId="19" xfId="0" applyNumberFormat="1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0" fillId="4" borderId="16" xfId="0" applyFont="1" applyFill="1" applyBorder="1" applyAlignment="1">
      <alignment horizontal="left" vertical="center"/>
    </xf>
    <xf numFmtId="0" fontId="1" fillId="4" borderId="35" xfId="0" applyFont="1" applyFill="1" applyBorder="1" applyAlignment="1">
      <alignment horizontal="left" vertical="center"/>
    </xf>
    <xf numFmtId="0" fontId="0" fillId="4" borderId="35" xfId="0" applyFont="1" applyFill="1" applyBorder="1" applyAlignment="1">
      <alignment horizontal="left" vertical="center"/>
    </xf>
    <xf numFmtId="0" fontId="12" fillId="7" borderId="67" xfId="0" applyFont="1" applyFill="1" applyBorder="1" applyAlignment="1">
      <alignment horizontal="center" vertical="center"/>
    </xf>
    <xf numFmtId="0" fontId="12" fillId="7" borderId="66" xfId="0" applyFont="1" applyFill="1" applyBorder="1" applyAlignment="1">
      <alignment horizontal="center" vertical="center"/>
    </xf>
    <xf numFmtId="0" fontId="12" fillId="0" borderId="75" xfId="0" applyFont="1" applyFill="1" applyBorder="1" applyAlignment="1">
      <alignment horizontal="center" vertical="center"/>
    </xf>
    <xf numFmtId="0" fontId="12" fillId="0" borderId="74" xfId="0" applyFont="1" applyFill="1" applyBorder="1" applyAlignment="1">
      <alignment horizontal="center" vertical="center"/>
    </xf>
    <xf numFmtId="0" fontId="12" fillId="0" borderId="67" xfId="0" applyFont="1" applyFill="1" applyBorder="1" applyAlignment="1">
      <alignment horizontal="center" vertical="center"/>
    </xf>
    <xf numFmtId="0" fontId="12" fillId="0" borderId="66" xfId="0" applyFont="1" applyFill="1" applyBorder="1" applyAlignment="1">
      <alignment horizontal="center" vertical="center"/>
    </xf>
    <xf numFmtId="0" fontId="12" fillId="0" borderId="47" xfId="0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" fillId="4" borderId="47" xfId="0" applyFont="1" applyFill="1" applyBorder="1" applyAlignment="1">
      <alignment horizontal="left" vertical="center"/>
    </xf>
    <xf numFmtId="0" fontId="0" fillId="4" borderId="65" xfId="0" applyFont="1" applyFill="1" applyBorder="1" applyAlignment="1">
      <alignment horizontal="left" vertical="center"/>
    </xf>
    <xf numFmtId="0" fontId="0" fillId="4" borderId="48" xfId="0" applyFont="1" applyFill="1" applyBorder="1" applyAlignment="1">
      <alignment horizontal="left" vertical="center"/>
    </xf>
    <xf numFmtId="164" fontId="32" fillId="3" borderId="47" xfId="0" applyNumberFormat="1" applyFont="1" applyFill="1" applyBorder="1" applyAlignment="1">
      <alignment horizontal="center" vertical="center"/>
    </xf>
    <xf numFmtId="164" fontId="32" fillId="3" borderId="65" xfId="0" applyNumberFormat="1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left" vertical="center"/>
    </xf>
    <xf numFmtId="0" fontId="0" fillId="2" borderId="36" xfId="0" applyFill="1" applyBorder="1" applyAlignment="1">
      <alignment horizontal="left" vertical="center"/>
    </xf>
    <xf numFmtId="164" fontId="24" fillId="3" borderId="101" xfId="0" applyNumberFormat="1" applyFont="1" applyFill="1" applyBorder="1" applyAlignment="1">
      <alignment horizontal="center" vertical="center"/>
    </xf>
    <xf numFmtId="164" fontId="24" fillId="3" borderId="61" xfId="0" applyNumberFormat="1" applyFont="1" applyFill="1" applyBorder="1" applyAlignment="1">
      <alignment horizontal="center" vertical="center"/>
    </xf>
    <xf numFmtId="164" fontId="24" fillId="3" borderId="62" xfId="0" applyNumberFormat="1" applyFont="1" applyFill="1" applyBorder="1" applyAlignment="1">
      <alignment horizontal="center" vertical="center"/>
    </xf>
    <xf numFmtId="164" fontId="32" fillId="3" borderId="101" xfId="0" applyNumberFormat="1" applyFont="1" applyFill="1" applyBorder="1" applyAlignment="1">
      <alignment horizontal="center" vertical="center"/>
    </xf>
    <xf numFmtId="164" fontId="32" fillId="3" borderId="61" xfId="0" applyNumberFormat="1" applyFont="1" applyFill="1" applyBorder="1" applyAlignment="1">
      <alignment horizontal="center" vertical="center"/>
    </xf>
    <xf numFmtId="164" fontId="32" fillId="3" borderId="66" xfId="0" applyNumberFormat="1" applyFont="1" applyFill="1" applyBorder="1" applyAlignment="1">
      <alignment horizontal="center" vertical="center"/>
    </xf>
    <xf numFmtId="164" fontId="32" fillId="3" borderId="67" xfId="0" applyNumberFormat="1" applyFont="1" applyFill="1" applyBorder="1" applyAlignment="1">
      <alignment horizontal="center" vertical="center"/>
    </xf>
    <xf numFmtId="164" fontId="6" fillId="4" borderId="103" xfId="0" applyNumberFormat="1" applyFont="1" applyFill="1" applyBorder="1" applyAlignment="1">
      <alignment horizontal="center" vertical="center"/>
    </xf>
    <xf numFmtId="164" fontId="6" fillId="4" borderId="104" xfId="0" applyNumberFormat="1" applyFont="1" applyFill="1" applyBorder="1" applyAlignment="1">
      <alignment horizontal="center" vertical="center"/>
    </xf>
    <xf numFmtId="164" fontId="6" fillId="4" borderId="57" xfId="0" applyNumberFormat="1" applyFont="1" applyFill="1" applyBorder="1" applyAlignment="1">
      <alignment horizontal="center" vertical="center"/>
    </xf>
    <xf numFmtId="164" fontId="6" fillId="4" borderId="55" xfId="0" applyNumberFormat="1" applyFont="1" applyFill="1" applyBorder="1" applyAlignment="1">
      <alignment horizontal="center" vertical="center"/>
    </xf>
    <xf numFmtId="164" fontId="6" fillId="4" borderId="98" xfId="0" applyNumberFormat="1" applyFont="1" applyFill="1" applyBorder="1" applyAlignment="1">
      <alignment horizontal="center" vertical="center"/>
    </xf>
    <xf numFmtId="164" fontId="7" fillId="4" borderId="59" xfId="0" applyNumberFormat="1" applyFont="1" applyFill="1" applyBorder="1" applyAlignment="1">
      <alignment horizontal="center" vertical="center"/>
    </xf>
    <xf numFmtId="164" fontId="32" fillId="3" borderId="62" xfId="0" applyNumberFormat="1" applyFont="1" applyFill="1" applyBorder="1" applyAlignment="1">
      <alignment horizontal="center" vertical="center"/>
    </xf>
    <xf numFmtId="164" fontId="24" fillId="3" borderId="102" xfId="0" applyNumberFormat="1" applyFont="1" applyFill="1" applyBorder="1" applyAlignment="1">
      <alignment horizontal="center" vertical="center"/>
    </xf>
    <xf numFmtId="164" fontId="20" fillId="0" borderId="51" xfId="0" applyNumberFormat="1" applyFont="1" applyBorder="1" applyAlignment="1">
      <alignment horizontal="center" vertical="center"/>
    </xf>
    <xf numFmtId="164" fontId="24" fillId="3" borderId="67" xfId="0" applyNumberFormat="1" applyFont="1" applyFill="1" applyBorder="1" applyAlignment="1">
      <alignment horizontal="center" vertical="center"/>
    </xf>
    <xf numFmtId="164" fontId="24" fillId="3" borderId="65" xfId="0" applyNumberFormat="1" applyFont="1" applyFill="1" applyBorder="1" applyAlignment="1">
      <alignment horizontal="center" vertical="center"/>
    </xf>
    <xf numFmtId="164" fontId="24" fillId="3" borderId="66" xfId="0" applyNumberFormat="1" applyFont="1" applyFill="1" applyBorder="1" applyAlignment="1">
      <alignment horizontal="center" vertical="center"/>
    </xf>
    <xf numFmtId="164" fontId="20" fillId="0" borderId="35" xfId="0" applyNumberFormat="1" applyFont="1" applyBorder="1" applyAlignment="1">
      <alignment horizontal="center" vertical="center"/>
    </xf>
    <xf numFmtId="164" fontId="24" fillId="3" borderId="47" xfId="0" applyNumberFormat="1" applyFont="1" applyFill="1" applyBorder="1" applyAlignment="1">
      <alignment horizontal="center" vertical="center"/>
    </xf>
    <xf numFmtId="164" fontId="24" fillId="3" borderId="48" xfId="0" applyNumberFormat="1" applyFont="1" applyFill="1" applyBorder="1" applyAlignment="1">
      <alignment horizontal="center" vertical="center"/>
    </xf>
    <xf numFmtId="164" fontId="32" fillId="3" borderId="73" xfId="0" applyNumberFormat="1" applyFont="1" applyFill="1" applyBorder="1" applyAlignment="1">
      <alignment horizontal="center" vertical="center"/>
    </xf>
    <xf numFmtId="164" fontId="32" fillId="3" borderId="74" xfId="0" applyNumberFormat="1" applyFont="1" applyFill="1" applyBorder="1" applyAlignment="1">
      <alignment horizontal="center" vertical="center"/>
    </xf>
    <xf numFmtId="164" fontId="32" fillId="3" borderId="75" xfId="0" applyNumberFormat="1" applyFont="1" applyFill="1" applyBorder="1" applyAlignment="1">
      <alignment horizontal="center" vertical="center"/>
    </xf>
    <xf numFmtId="164" fontId="24" fillId="3" borderId="100" xfId="0" applyNumberFormat="1" applyFont="1" applyFill="1" applyBorder="1" applyAlignment="1">
      <alignment horizontal="center" vertical="center"/>
    </xf>
    <xf numFmtId="164" fontId="8" fillId="0" borderId="71" xfId="0" applyNumberFormat="1" applyFont="1" applyBorder="1" applyAlignment="1">
      <alignment horizontal="center" vertical="center"/>
    </xf>
    <xf numFmtId="164" fontId="20" fillId="0" borderId="71" xfId="0" applyNumberFormat="1" applyFont="1" applyBorder="1" applyAlignment="1">
      <alignment horizontal="center" vertical="center"/>
    </xf>
    <xf numFmtId="164" fontId="22" fillId="0" borderId="77" xfId="0" applyNumberFormat="1" applyFont="1" applyBorder="1" applyAlignment="1">
      <alignment horizontal="center" vertical="center"/>
    </xf>
    <xf numFmtId="0" fontId="21" fillId="0" borderId="54" xfId="0" applyFont="1" applyBorder="1" applyAlignment="1">
      <alignment horizontal="center" vertical="center"/>
    </xf>
    <xf numFmtId="0" fontId="21" fillId="0" borderId="104" xfId="0" applyFont="1" applyBorder="1" applyAlignment="1">
      <alignment horizontal="center" vertical="center"/>
    </xf>
    <xf numFmtId="0" fontId="21" fillId="0" borderId="98" xfId="0" applyFont="1" applyBorder="1" applyAlignment="1">
      <alignment horizontal="center" vertical="center"/>
    </xf>
    <xf numFmtId="0" fontId="6" fillId="0" borderId="79" xfId="0" applyFont="1" applyFill="1" applyBorder="1" applyAlignment="1">
      <alignment horizontal="left" vertical="center"/>
    </xf>
    <xf numFmtId="0" fontId="6" fillId="5" borderId="2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6" fillId="5" borderId="22" xfId="0" applyFont="1" applyFill="1" applyBorder="1" applyAlignment="1">
      <alignment horizontal="center" vertical="center"/>
    </xf>
    <xf numFmtId="164" fontId="11" fillId="6" borderId="55" xfId="0" applyNumberFormat="1" applyFont="1" applyFill="1" applyBorder="1" applyAlignment="1">
      <alignment horizontal="center" vertical="center"/>
    </xf>
    <xf numFmtId="164" fontId="11" fillId="6" borderId="57" xfId="0" applyNumberFormat="1" applyFont="1" applyFill="1" applyBorder="1" applyAlignment="1">
      <alignment horizontal="center" vertical="center"/>
    </xf>
    <xf numFmtId="164" fontId="11" fillId="6" borderId="98" xfId="0" applyNumberFormat="1" applyFont="1" applyFill="1" applyBorder="1" applyAlignment="1">
      <alignment horizontal="center" vertical="center"/>
    </xf>
    <xf numFmtId="164" fontId="7" fillId="0" borderId="78" xfId="0" applyNumberFormat="1" applyFont="1" applyFill="1" applyBorder="1" applyAlignment="1">
      <alignment horizontal="center" vertical="center"/>
    </xf>
    <xf numFmtId="164" fontId="11" fillId="6" borderId="103" xfId="0" applyNumberFormat="1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center" vertical="center"/>
    </xf>
    <xf numFmtId="0" fontId="12" fillId="0" borderId="62" xfId="0" applyFont="1" applyFill="1" applyBorder="1" applyAlignment="1">
      <alignment horizontal="center" vertical="center"/>
    </xf>
    <xf numFmtId="0" fontId="12" fillId="0" borderId="101" xfId="0" applyFont="1" applyFill="1" applyBorder="1" applyAlignment="1">
      <alignment horizontal="center" vertical="center"/>
    </xf>
    <xf numFmtId="0" fontId="12" fillId="7" borderId="101" xfId="0" applyFont="1" applyFill="1" applyBorder="1" applyAlignment="1">
      <alignment horizontal="center" vertical="center"/>
    </xf>
    <xf numFmtId="0" fontId="12" fillId="7" borderId="62" xfId="0" applyFont="1" applyFill="1" applyBorder="1" applyAlignment="1">
      <alignment horizontal="center" vertical="center"/>
    </xf>
    <xf numFmtId="0" fontId="12" fillId="7" borderId="102" xfId="0" applyFont="1" applyFill="1" applyBorder="1" applyAlignment="1">
      <alignment horizontal="center" vertical="center"/>
    </xf>
    <xf numFmtId="164" fontId="13" fillId="0" borderId="78" xfId="0" applyNumberFormat="1" applyFont="1" applyFill="1" applyBorder="1" applyAlignment="1">
      <alignment horizontal="center" vertical="center"/>
    </xf>
    <xf numFmtId="0" fontId="12" fillId="0" borderId="48" xfId="0" applyFont="1" applyFill="1" applyBorder="1" applyAlignment="1">
      <alignment horizontal="center" vertical="center"/>
    </xf>
    <xf numFmtId="0" fontId="12" fillId="7" borderId="48" xfId="0" applyFont="1" applyFill="1" applyBorder="1" applyAlignment="1">
      <alignment horizontal="center" vertical="center"/>
    </xf>
    <xf numFmtId="0" fontId="12" fillId="7" borderId="47" xfId="0" applyFont="1" applyFill="1" applyBorder="1" applyAlignment="1">
      <alignment horizontal="center" vertical="center"/>
    </xf>
    <xf numFmtId="0" fontId="12" fillId="0" borderId="76" xfId="0" applyFont="1" applyFill="1" applyBorder="1" applyAlignment="1">
      <alignment horizontal="center" vertical="center"/>
    </xf>
    <xf numFmtId="164" fontId="32" fillId="3" borderId="99" xfId="0" applyNumberFormat="1" applyFont="1" applyFill="1" applyBorder="1" applyAlignment="1">
      <alignment horizontal="center" vertical="center"/>
    </xf>
    <xf numFmtId="0" fontId="12" fillId="0" borderId="99" xfId="0" applyFont="1" applyFill="1" applyBorder="1" applyAlignment="1">
      <alignment horizontal="center" vertical="center"/>
    </xf>
    <xf numFmtId="0" fontId="12" fillId="0" borderId="100" xfId="0" applyFont="1" applyFill="1" applyBorder="1" applyAlignment="1">
      <alignment horizontal="center" vertical="center"/>
    </xf>
    <xf numFmtId="164" fontId="11" fillId="2" borderId="37" xfId="0" applyNumberFormat="1" applyFont="1" applyFill="1" applyBorder="1" applyAlignment="1">
      <alignment horizontal="center" vertical="center"/>
    </xf>
    <xf numFmtId="164" fontId="11" fillId="2" borderId="38" xfId="0" applyNumberFormat="1" applyFont="1" applyFill="1" applyBorder="1" applyAlignment="1">
      <alignment horizontal="center" vertical="center"/>
    </xf>
    <xf numFmtId="164" fontId="11" fillId="2" borderId="46" xfId="0" applyNumberFormat="1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" fillId="4" borderId="95" xfId="0" applyFont="1" applyFill="1" applyBorder="1" applyAlignment="1">
      <alignment horizontal="left" vertical="center"/>
    </xf>
    <xf numFmtId="0" fontId="0" fillId="4" borderId="96" xfId="0" applyFont="1" applyFill="1" applyBorder="1" applyAlignment="1">
      <alignment horizontal="left" vertical="center"/>
    </xf>
    <xf numFmtId="0" fontId="0" fillId="4" borderId="97" xfId="0" applyFont="1" applyFill="1" applyBorder="1" applyAlignment="1">
      <alignment horizontal="left" vertical="center"/>
    </xf>
    <xf numFmtId="0" fontId="24" fillId="7" borderId="12" xfId="0" applyFont="1" applyFill="1" applyBorder="1" applyAlignment="1">
      <alignment horizontal="center" vertical="center"/>
    </xf>
    <xf numFmtId="0" fontId="24" fillId="7" borderId="34" xfId="0" applyFont="1" applyFill="1" applyBorder="1" applyAlignment="1">
      <alignment horizontal="center" vertical="center"/>
    </xf>
    <xf numFmtId="0" fontId="24" fillId="7" borderId="14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0" fontId="32" fillId="0" borderId="34" xfId="0" applyFont="1" applyFill="1" applyBorder="1" applyAlignment="1">
      <alignment horizontal="center" vertical="center"/>
    </xf>
    <xf numFmtId="0" fontId="1" fillId="2" borderId="92" xfId="0" applyFont="1" applyFill="1" applyBorder="1" applyAlignment="1">
      <alignment horizontal="left" vertical="center"/>
    </xf>
    <xf numFmtId="0" fontId="0" fillId="2" borderId="35" xfId="0" applyFill="1" applyBorder="1" applyAlignment="1">
      <alignment horizontal="left" vertical="center"/>
    </xf>
    <xf numFmtId="0" fontId="0" fillId="2" borderId="93" xfId="0" applyFill="1" applyBorder="1" applyAlignment="1">
      <alignment horizontal="left" vertical="center"/>
    </xf>
    <xf numFmtId="0" fontId="12" fillId="7" borderId="33" xfId="0" applyFont="1" applyFill="1" applyBorder="1" applyAlignment="1">
      <alignment horizontal="center" vertical="center"/>
    </xf>
    <xf numFmtId="0" fontId="12" fillId="7" borderId="43" xfId="0" applyFont="1" applyFill="1" applyBorder="1" applyAlignment="1">
      <alignment horizontal="center" vertical="center"/>
    </xf>
    <xf numFmtId="0" fontId="12" fillId="7" borderId="42" xfId="0" applyFont="1" applyFill="1" applyBorder="1" applyAlignment="1">
      <alignment horizontal="center" vertical="center"/>
    </xf>
    <xf numFmtId="0" fontId="12" fillId="7" borderId="91" xfId="0" applyFont="1" applyFill="1" applyBorder="1" applyAlignment="1">
      <alignment horizontal="center" vertical="center"/>
    </xf>
    <xf numFmtId="0" fontId="12" fillId="0" borderId="43" xfId="0" applyFont="1" applyFill="1" applyBorder="1" applyAlignment="1">
      <alignment horizontal="center" vertical="center"/>
    </xf>
    <xf numFmtId="0" fontId="12" fillId="0" borderId="42" xfId="0" applyFont="1" applyFill="1" applyBorder="1" applyAlignment="1">
      <alignment horizontal="center" vertical="center"/>
    </xf>
    <xf numFmtId="0" fontId="12" fillId="0" borderId="14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left" vertical="center"/>
    </xf>
    <xf numFmtId="0" fontId="0" fillId="4" borderId="36" xfId="0" applyFont="1" applyFill="1" applyBorder="1" applyAlignment="1">
      <alignment horizontal="left" vertical="center"/>
    </xf>
    <xf numFmtId="0" fontId="12" fillId="0" borderId="41" xfId="0" applyFont="1" applyFill="1" applyBorder="1" applyAlignment="1">
      <alignment horizontal="center" vertical="center"/>
    </xf>
    <xf numFmtId="164" fontId="20" fillId="0" borderId="25" xfId="0" quotePrefix="1" applyNumberFormat="1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164" fontId="22" fillId="0" borderId="45" xfId="0" applyNumberFormat="1" applyFont="1" applyBorder="1" applyAlignment="1">
      <alignment horizontal="center" vertical="center"/>
    </xf>
    <xf numFmtId="164" fontId="22" fillId="0" borderId="46" xfId="0" applyNumberFormat="1" applyFont="1" applyBorder="1" applyAlignment="1">
      <alignment horizontal="center" vertical="center"/>
    </xf>
    <xf numFmtId="164" fontId="32" fillId="3" borderId="14" xfId="0" applyNumberFormat="1" applyFont="1" applyFill="1" applyBorder="1" applyAlignment="1">
      <alignment horizontal="center" vertical="center"/>
    </xf>
    <xf numFmtId="164" fontId="20" fillId="0" borderId="39" xfId="0" applyNumberFormat="1" applyFont="1" applyBorder="1" applyAlignment="1">
      <alignment horizontal="center" vertical="center"/>
    </xf>
    <xf numFmtId="164" fontId="20" fillId="0" borderId="40" xfId="0" applyNumberFormat="1" applyFont="1" applyBorder="1" applyAlignment="1">
      <alignment horizontal="center" vertical="center"/>
    </xf>
    <xf numFmtId="164" fontId="32" fillId="3" borderId="30" xfId="0" applyNumberFormat="1" applyFont="1" applyFill="1" applyBorder="1" applyAlignment="1">
      <alignment horizontal="center" vertical="center"/>
    </xf>
    <xf numFmtId="164" fontId="32" fillId="3" borderId="23" xfId="0" applyNumberFormat="1" applyFont="1" applyFill="1" applyBorder="1" applyAlignment="1">
      <alignment horizontal="center" vertical="center"/>
    </xf>
    <xf numFmtId="164" fontId="32" fillId="3" borderId="31" xfId="0" applyNumberFormat="1" applyFont="1" applyFill="1" applyBorder="1" applyAlignment="1">
      <alignment horizontal="center" vertical="center"/>
    </xf>
    <xf numFmtId="164" fontId="32" fillId="3" borderId="40" xfId="0" applyNumberFormat="1" applyFont="1" applyFill="1" applyBorder="1" applyAlignment="1">
      <alignment horizontal="center" vertical="center"/>
    </xf>
    <xf numFmtId="164" fontId="8" fillId="0" borderId="39" xfId="0" applyNumberFormat="1" applyFont="1" applyBorder="1" applyAlignment="1">
      <alignment horizontal="center" vertical="center"/>
    </xf>
    <xf numFmtId="164" fontId="8" fillId="0" borderId="40" xfId="0" applyNumberFormat="1" applyFont="1" applyBorder="1" applyAlignment="1">
      <alignment horizontal="center" vertical="center"/>
    </xf>
    <xf numFmtId="164" fontId="24" fillId="3" borderId="30" xfId="0" applyNumberFormat="1" applyFont="1" applyFill="1" applyBorder="1" applyAlignment="1">
      <alignment horizontal="center" vertical="center"/>
    </xf>
    <xf numFmtId="164" fontId="24" fillId="3" borderId="23" xfId="0" applyNumberFormat="1" applyFont="1" applyFill="1" applyBorder="1" applyAlignment="1">
      <alignment horizontal="center" vertical="center"/>
    </xf>
    <xf numFmtId="164" fontId="24" fillId="3" borderId="31" xfId="0" applyNumberFormat="1" applyFont="1" applyFill="1" applyBorder="1" applyAlignment="1">
      <alignment horizontal="center" vertical="center"/>
    </xf>
    <xf numFmtId="164" fontId="8" fillId="3" borderId="33" xfId="0" applyNumberFormat="1" applyFont="1" applyFill="1" applyBorder="1" applyAlignment="1">
      <alignment horizontal="center" vertical="center"/>
    </xf>
    <xf numFmtId="164" fontId="8" fillId="3" borderId="14" xfId="0" applyNumberFormat="1" applyFont="1" applyFill="1" applyBorder="1" applyAlignment="1">
      <alignment horizontal="center" vertical="center"/>
    </xf>
    <xf numFmtId="164" fontId="32" fillId="0" borderId="32" xfId="0" applyNumberFormat="1" applyFont="1" applyFill="1" applyBorder="1" applyAlignment="1">
      <alignment horizontal="center" vertical="center"/>
    </xf>
    <xf numFmtId="164" fontId="32" fillId="0" borderId="2" xfId="0" applyNumberFormat="1" applyFont="1" applyFill="1" applyBorder="1" applyAlignment="1">
      <alignment horizontal="center" vertical="center"/>
    </xf>
    <xf numFmtId="164" fontId="32" fillId="0" borderId="27" xfId="0" applyNumberFormat="1" applyFont="1" applyFill="1" applyBorder="1" applyAlignment="1">
      <alignment horizontal="center" vertical="center"/>
    </xf>
    <xf numFmtId="164" fontId="7" fillId="2" borderId="20" xfId="1" applyNumberFormat="1" applyFont="1" applyFill="1" applyBorder="1" applyAlignment="1">
      <alignment horizontal="center" vertical="center"/>
    </xf>
    <xf numFmtId="164" fontId="7" fillId="2" borderId="22" xfId="1" applyNumberFormat="1" applyFont="1" applyFill="1" applyBorder="1" applyAlignment="1">
      <alignment horizontal="center" vertical="center"/>
    </xf>
    <xf numFmtId="164" fontId="7" fillId="0" borderId="19" xfId="1" applyNumberFormat="1" applyFont="1" applyFill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1" fillId="2" borderId="26" xfId="1" applyFont="1" applyFill="1" applyBorder="1" applyAlignment="1">
      <alignment horizontal="left" vertical="center"/>
    </xf>
    <xf numFmtId="0" fontId="1" fillId="2" borderId="2" xfId="1" applyFont="1" applyFill="1" applyBorder="1" applyAlignment="1">
      <alignment horizontal="left" vertical="center"/>
    </xf>
    <xf numFmtId="0" fontId="1" fillId="2" borderId="27" xfId="1" applyFont="1" applyFill="1" applyBorder="1" applyAlignment="1">
      <alignment horizontal="left" vertical="center"/>
    </xf>
    <xf numFmtId="164" fontId="8" fillId="0" borderId="25" xfId="1" applyNumberFormat="1" applyFont="1" applyBorder="1" applyAlignment="1">
      <alignment horizontal="center" vertical="center"/>
    </xf>
    <xf numFmtId="164" fontId="8" fillId="0" borderId="16" xfId="1" applyNumberFormat="1" applyFont="1" applyBorder="1" applyAlignment="1">
      <alignment horizontal="center" vertical="center"/>
    </xf>
    <xf numFmtId="164" fontId="24" fillId="3" borderId="15" xfId="1" applyNumberFormat="1" applyFont="1" applyFill="1" applyBorder="1" applyAlignment="1">
      <alignment horizontal="center" vertical="center"/>
    </xf>
    <xf numFmtId="164" fontId="24" fillId="3" borderId="28" xfId="1" applyNumberFormat="1" applyFont="1" applyFill="1" applyBorder="1" applyAlignment="1">
      <alignment horizontal="center" vertical="center"/>
    </xf>
    <xf numFmtId="164" fontId="32" fillId="3" borderId="32" xfId="1" applyNumberFormat="1" applyFont="1" applyFill="1" applyBorder="1" applyAlignment="1">
      <alignment horizontal="center" vertical="center"/>
    </xf>
    <xf numFmtId="164" fontId="32" fillId="3" borderId="2" xfId="1" applyNumberFormat="1" applyFont="1" applyFill="1" applyBorder="1" applyAlignment="1">
      <alignment horizontal="center" vertical="center"/>
    </xf>
    <xf numFmtId="164" fontId="32" fillId="3" borderId="29" xfId="1" applyNumberFormat="1" applyFont="1" applyFill="1" applyBorder="1" applyAlignment="1">
      <alignment horizontal="center" vertical="center"/>
    </xf>
    <xf numFmtId="164" fontId="8" fillId="0" borderId="26" xfId="1" applyNumberFormat="1" applyFont="1" applyBorder="1" applyAlignment="1">
      <alignment horizontal="center" vertical="center"/>
    </xf>
    <xf numFmtId="164" fontId="8" fillId="0" borderId="27" xfId="1" applyNumberFormat="1" applyFont="1" applyBorder="1" applyAlignment="1">
      <alignment horizontal="center" vertical="center"/>
    </xf>
    <xf numFmtId="0" fontId="6" fillId="2" borderId="20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/>
    </xf>
    <xf numFmtId="164" fontId="6" fillId="2" borderId="20" xfId="1" applyNumberFormat="1" applyFont="1" applyFill="1" applyBorder="1" applyAlignment="1">
      <alignment horizontal="center" vertical="center"/>
    </xf>
    <xf numFmtId="164" fontId="6" fillId="2" borderId="6" xfId="1" applyNumberFormat="1" applyFont="1" applyFill="1" applyBorder="1" applyAlignment="1">
      <alignment horizontal="center" vertical="center"/>
    </xf>
    <xf numFmtId="164" fontId="6" fillId="2" borderId="24" xfId="1" applyNumberFormat="1" applyFont="1" applyFill="1" applyBorder="1" applyAlignment="1">
      <alignment horizontal="center" vertical="center"/>
    </xf>
    <xf numFmtId="164" fontId="6" fillId="2" borderId="21" xfId="1" applyNumberFormat="1" applyFont="1" applyFill="1" applyBorder="1" applyAlignment="1">
      <alignment horizontal="center" vertical="center"/>
    </xf>
    <xf numFmtId="164" fontId="24" fillId="3" borderId="13" xfId="1" applyNumberFormat="1" applyFont="1" applyFill="1" applyBorder="1" applyAlignment="1">
      <alignment horizontal="center" vertical="center"/>
    </xf>
    <xf numFmtId="164" fontId="24" fillId="3" borderId="34" xfId="1" applyNumberFormat="1" applyFont="1" applyFill="1" applyBorder="1" applyAlignment="1">
      <alignment horizontal="center" vertical="center"/>
    </xf>
    <xf numFmtId="164" fontId="32" fillId="3" borderId="12" xfId="1" applyNumberFormat="1" applyFont="1" applyFill="1" applyBorder="1" applyAlignment="1">
      <alignment horizontal="center" vertical="center"/>
    </xf>
    <xf numFmtId="164" fontId="32" fillId="3" borderId="13" xfId="1" applyNumberFormat="1" applyFont="1" applyFill="1" applyBorder="1" applyAlignment="1">
      <alignment horizontal="center" vertical="center"/>
    </xf>
    <xf numFmtId="164" fontId="14" fillId="0" borderId="19" xfId="1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2" fillId="0" borderId="30" xfId="0" applyFont="1" applyFill="1" applyBorder="1" applyAlignment="1">
      <alignment horizontal="center" vertical="center"/>
    </xf>
    <xf numFmtId="0" fontId="12" fillId="0" borderId="31" xfId="0" applyFont="1" applyFill="1" applyBorder="1" applyAlignment="1">
      <alignment horizontal="center" vertical="center"/>
    </xf>
    <xf numFmtId="164" fontId="32" fillId="3" borderId="34" xfId="1" applyNumberFormat="1" applyFont="1" applyFill="1" applyBorder="1" applyAlignment="1">
      <alignment horizontal="center" vertical="center"/>
    </xf>
    <xf numFmtId="0" fontId="1" fillId="2" borderId="33" xfId="1" applyFont="1" applyFill="1" applyBorder="1" applyAlignment="1">
      <alignment horizontal="left" vertical="center"/>
    </xf>
    <xf numFmtId="0" fontId="1" fillId="2" borderId="13" xfId="1" applyFont="1" applyFill="1" applyBorder="1" applyAlignment="1">
      <alignment horizontal="left" vertical="center"/>
    </xf>
    <xf numFmtId="0" fontId="1" fillId="2" borderId="14" xfId="1" applyFont="1" applyFill="1" applyBorder="1" applyAlignment="1">
      <alignment horizontal="left" vertical="center"/>
    </xf>
    <xf numFmtId="0" fontId="1" fillId="2" borderId="25" xfId="1" applyFont="1" applyFill="1" applyBorder="1" applyAlignment="1">
      <alignment horizontal="left" vertical="center"/>
    </xf>
    <xf numFmtId="0" fontId="1" fillId="2" borderId="15" xfId="1" applyFont="1" applyFill="1" applyBorder="1" applyAlignment="1">
      <alignment horizontal="left" vertical="center"/>
    </xf>
    <xf numFmtId="0" fontId="1" fillId="2" borderId="16" xfId="1" applyFont="1" applyFill="1" applyBorder="1" applyAlignment="1">
      <alignment horizontal="left" vertical="center"/>
    </xf>
    <xf numFmtId="0" fontId="1" fillId="0" borderId="39" xfId="1" applyBorder="1" applyAlignment="1">
      <alignment horizontal="center" vertical="center"/>
    </xf>
    <xf numFmtId="0" fontId="1" fillId="0" borderId="23" xfId="1" applyBorder="1" applyAlignment="1">
      <alignment horizontal="center" vertical="center"/>
    </xf>
    <xf numFmtId="164" fontId="24" fillId="3" borderId="25" xfId="1" applyNumberFormat="1" applyFont="1" applyFill="1" applyBorder="1" applyAlignment="1">
      <alignment horizontal="center" vertical="center"/>
    </xf>
    <xf numFmtId="164" fontId="32" fillId="3" borderId="11" xfId="1" applyNumberFormat="1" applyFont="1" applyFill="1" applyBorder="1" applyAlignment="1">
      <alignment horizontal="center" vertical="center"/>
    </xf>
    <xf numFmtId="164" fontId="32" fillId="3" borderId="15" xfId="1" applyNumberFormat="1" applyFont="1" applyFill="1" applyBorder="1" applyAlignment="1">
      <alignment horizontal="center" vertical="center"/>
    </xf>
    <xf numFmtId="164" fontId="32" fillId="3" borderId="28" xfId="1" applyNumberFormat="1" applyFont="1" applyFill="1" applyBorder="1" applyAlignment="1">
      <alignment horizontal="center" vertical="center"/>
    </xf>
    <xf numFmtId="164" fontId="24" fillId="3" borderId="11" xfId="1" applyNumberFormat="1" applyFont="1" applyFill="1" applyBorder="1" applyAlignment="1">
      <alignment horizontal="center" vertical="center"/>
    </xf>
    <xf numFmtId="0" fontId="25" fillId="0" borderId="20" xfId="1" applyFont="1" applyBorder="1" applyAlignment="1">
      <alignment horizontal="center" vertical="center"/>
    </xf>
    <xf numFmtId="0" fontId="25" fillId="0" borderId="6" xfId="1" applyFont="1" applyBorder="1" applyAlignment="1">
      <alignment horizontal="center" vertical="center"/>
    </xf>
    <xf numFmtId="0" fontId="25" fillId="0" borderId="22" xfId="1" applyFont="1" applyBorder="1" applyAlignment="1">
      <alignment horizontal="center" vertical="center"/>
    </xf>
    <xf numFmtId="164" fontId="26" fillId="0" borderId="20" xfId="1" applyNumberFormat="1" applyFont="1" applyBorder="1" applyAlignment="1">
      <alignment horizontal="center" vertical="center"/>
    </xf>
    <xf numFmtId="164" fontId="26" fillId="0" borderId="22" xfId="1" applyNumberFormat="1" applyFont="1" applyBorder="1" applyAlignment="1">
      <alignment horizontal="center" vertical="center"/>
    </xf>
    <xf numFmtId="164" fontId="1" fillId="3" borderId="11" xfId="1" applyNumberFormat="1" applyFont="1" applyFill="1" applyBorder="1" applyAlignment="1">
      <alignment horizontal="center" vertical="center"/>
    </xf>
    <xf numFmtId="164" fontId="1" fillId="3" borderId="15" xfId="1" applyNumberFormat="1" applyFont="1" applyFill="1" applyBorder="1" applyAlignment="1">
      <alignment horizontal="center" vertical="center"/>
    </xf>
    <xf numFmtId="164" fontId="1" fillId="3" borderId="16" xfId="1" applyNumberFormat="1" applyFont="1" applyFill="1" applyBorder="1" applyAlignment="1">
      <alignment horizontal="center" vertical="center"/>
    </xf>
    <xf numFmtId="164" fontId="15" fillId="0" borderId="105" xfId="1" applyNumberFormat="1" applyFont="1" applyBorder="1" applyAlignment="1">
      <alignment horizontal="center" vertical="center"/>
    </xf>
    <xf numFmtId="164" fontId="15" fillId="0" borderId="16" xfId="1" applyNumberFormat="1" applyFont="1" applyBorder="1" applyAlignment="1">
      <alignment horizontal="center" vertical="center"/>
    </xf>
    <xf numFmtId="164" fontId="15" fillId="0" borderId="33" xfId="1" applyNumberFormat="1" applyFont="1" applyBorder="1" applyAlignment="1">
      <alignment horizontal="center" vertical="center"/>
    </xf>
    <xf numFmtId="164" fontId="15" fillId="0" borderId="14" xfId="1" applyNumberFormat="1" applyFont="1" applyBorder="1" applyAlignment="1">
      <alignment horizontal="center" vertical="center"/>
    </xf>
    <xf numFmtId="164" fontId="32" fillId="3" borderId="26" xfId="1" applyNumberFormat="1" applyFont="1" applyFill="1" applyBorder="1" applyAlignment="1">
      <alignment horizontal="center" vertical="center"/>
    </xf>
    <xf numFmtId="0" fontId="12" fillId="0" borderId="23" xfId="0" applyFont="1" applyFill="1" applyBorder="1" applyAlignment="1">
      <alignment horizontal="center" vertical="center"/>
    </xf>
    <xf numFmtId="164" fontId="8" fillId="0" borderId="33" xfId="1" applyNumberFormat="1" applyFont="1" applyBorder="1" applyAlignment="1">
      <alignment horizontal="center" vertical="center"/>
    </xf>
    <xf numFmtId="164" fontId="8" fillId="0" borderId="14" xfId="1" applyNumberFormat="1" applyFont="1" applyBorder="1" applyAlignment="1">
      <alignment horizontal="center" vertical="center"/>
    </xf>
    <xf numFmtId="164" fontId="1" fillId="3" borderId="33" xfId="1" applyNumberFormat="1" applyFont="1" applyFill="1" applyBorder="1" applyAlignment="1">
      <alignment horizontal="center" vertical="center"/>
    </xf>
    <xf numFmtId="164" fontId="1" fillId="3" borderId="13" xfId="1" applyNumberFormat="1" applyFont="1" applyFill="1" applyBorder="1" applyAlignment="1">
      <alignment horizontal="center" vertical="center"/>
    </xf>
    <xf numFmtId="164" fontId="1" fillId="3" borderId="34" xfId="1" applyNumberFormat="1" applyFont="1" applyFill="1" applyBorder="1" applyAlignment="1">
      <alignment horizontal="center" vertical="center"/>
    </xf>
    <xf numFmtId="164" fontId="24" fillId="3" borderId="12" xfId="1" applyNumberFormat="1" applyFont="1" applyFill="1" applyBorder="1" applyAlignment="1">
      <alignment horizontal="center" vertical="center"/>
    </xf>
    <xf numFmtId="164" fontId="15" fillId="0" borderId="26" xfId="1" applyNumberFormat="1" applyFont="1" applyBorder="1" applyAlignment="1">
      <alignment horizontal="center" vertical="center"/>
    </xf>
    <xf numFmtId="164" fontId="15" fillId="0" borderId="27" xfId="1" applyNumberFormat="1" applyFont="1" applyBorder="1" applyAlignment="1">
      <alignment horizontal="center" vertical="center"/>
    </xf>
    <xf numFmtId="164" fontId="11" fillId="2" borderId="111" xfId="0" applyNumberFormat="1" applyFont="1" applyFill="1" applyBorder="1" applyAlignment="1">
      <alignment horizontal="center" vertical="center"/>
    </xf>
    <xf numFmtId="164" fontId="11" fillId="2" borderId="4" xfId="0" applyNumberFormat="1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12" fillId="0" borderId="15" xfId="0" applyFont="1" applyFill="1" applyBorder="1" applyAlignment="1">
      <alignment horizontal="center" vertical="center"/>
    </xf>
    <xf numFmtId="164" fontId="11" fillId="2" borderId="110" xfId="0" applyNumberFormat="1" applyFont="1" applyFill="1" applyBorder="1" applyAlignment="1">
      <alignment horizontal="center" vertical="center"/>
    </xf>
    <xf numFmtId="0" fontId="21" fillId="0" borderId="44" xfId="1" applyFont="1" applyBorder="1" applyAlignment="1">
      <alignment horizontal="center" vertical="center"/>
    </xf>
    <xf numFmtId="164" fontId="35" fillId="0" borderId="25" xfId="1" applyNumberFormat="1" applyFont="1" applyBorder="1" applyAlignment="1">
      <alignment horizontal="center" vertical="center"/>
    </xf>
    <xf numFmtId="164" fontId="35" fillId="0" borderId="16" xfId="1" applyNumberFormat="1" applyFont="1" applyBorder="1" applyAlignment="1">
      <alignment horizontal="center" vertical="center"/>
    </xf>
    <xf numFmtId="164" fontId="20" fillId="3" borderId="19" xfId="1" applyNumberFormat="1" applyFont="1" applyFill="1" applyBorder="1" applyAlignment="1">
      <alignment horizontal="center" vertical="center"/>
    </xf>
    <xf numFmtId="164" fontId="20" fillId="3" borderId="0" xfId="1" applyNumberFormat="1" applyFont="1" applyFill="1" applyBorder="1" applyAlignment="1">
      <alignment horizontal="center" vertical="center"/>
    </xf>
    <xf numFmtId="164" fontId="35" fillId="3" borderId="19" xfId="1" applyNumberFormat="1" applyFont="1" applyFill="1" applyBorder="1" applyAlignment="1">
      <alignment horizontal="center" vertical="center"/>
    </xf>
    <xf numFmtId="164" fontId="35" fillId="0" borderId="33" xfId="1" applyNumberFormat="1" applyFont="1" applyBorder="1" applyAlignment="1">
      <alignment horizontal="center" vertical="center"/>
    </xf>
    <xf numFmtId="164" fontId="35" fillId="0" borderId="14" xfId="1" applyNumberFormat="1" applyFont="1" applyBorder="1" applyAlignment="1">
      <alignment horizontal="center" vertical="center"/>
    </xf>
    <xf numFmtId="164" fontId="32" fillId="3" borderId="30" xfId="1" applyNumberFormat="1" applyFont="1" applyFill="1" applyBorder="1" applyAlignment="1">
      <alignment horizontal="center" vertical="center"/>
    </xf>
    <xf numFmtId="164" fontId="32" fillId="3" borderId="23" xfId="1" applyNumberFormat="1" applyFont="1" applyFill="1" applyBorder="1" applyAlignment="1">
      <alignment horizontal="center" vertical="center"/>
    </xf>
    <xf numFmtId="164" fontId="32" fillId="3" borderId="31" xfId="1" applyNumberFormat="1" applyFont="1" applyFill="1" applyBorder="1" applyAlignment="1">
      <alignment horizontal="center" vertical="center"/>
    </xf>
    <xf numFmtId="164" fontId="7" fillId="3" borderId="19" xfId="1" applyNumberFormat="1" applyFont="1" applyFill="1" applyBorder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/>
    </xf>
    <xf numFmtId="164" fontId="35" fillId="0" borderId="19" xfId="1" applyNumberFormat="1" applyFont="1" applyBorder="1" applyAlignment="1">
      <alignment horizontal="center" vertical="center"/>
    </xf>
    <xf numFmtId="164" fontId="35" fillId="0" borderId="18" xfId="1" applyNumberFormat="1" applyFont="1" applyBorder="1" applyAlignment="1">
      <alignment horizontal="center" vertical="center"/>
    </xf>
    <xf numFmtId="0" fontId="1" fillId="2" borderId="13" xfId="1" applyFill="1" applyBorder="1" applyAlignment="1">
      <alignment horizontal="left" vertical="center"/>
    </xf>
    <xf numFmtId="0" fontId="1" fillId="2" borderId="14" xfId="1" applyFill="1" applyBorder="1" applyAlignment="1">
      <alignment horizontal="left" vertical="center"/>
    </xf>
    <xf numFmtId="0" fontId="1" fillId="2" borderId="39" xfId="1" applyFont="1" applyFill="1" applyBorder="1" applyAlignment="1">
      <alignment horizontal="left" vertical="center"/>
    </xf>
    <xf numFmtId="0" fontId="1" fillId="2" borderId="23" xfId="1" applyFont="1" applyFill="1" applyBorder="1" applyAlignment="1">
      <alignment horizontal="left" vertical="center"/>
    </xf>
    <xf numFmtId="0" fontId="1" fillId="2" borderId="40" xfId="1" applyFont="1" applyFill="1" applyBorder="1" applyAlignment="1">
      <alignment horizontal="left" vertical="center"/>
    </xf>
    <xf numFmtId="164" fontId="1" fillId="3" borderId="30" xfId="1" applyNumberFormat="1" applyFont="1" applyFill="1" applyBorder="1" applyAlignment="1">
      <alignment horizontal="center" vertical="center"/>
    </xf>
    <xf numFmtId="164" fontId="1" fillId="3" borderId="23" xfId="1" applyNumberFormat="1" applyFont="1" applyFill="1" applyBorder="1" applyAlignment="1">
      <alignment horizontal="center" vertical="center"/>
    </xf>
    <xf numFmtId="164" fontId="1" fillId="3" borderId="31" xfId="1" applyNumberFormat="1" applyFont="1" applyFill="1" applyBorder="1" applyAlignment="1">
      <alignment horizontal="center" vertical="center"/>
    </xf>
    <xf numFmtId="164" fontId="24" fillId="3" borderId="30" xfId="1" applyNumberFormat="1" applyFont="1" applyFill="1" applyBorder="1" applyAlignment="1">
      <alignment horizontal="center" vertical="center"/>
    </xf>
    <xf numFmtId="164" fontId="24" fillId="3" borderId="23" xfId="1" applyNumberFormat="1" applyFont="1" applyFill="1" applyBorder="1" applyAlignment="1">
      <alignment horizontal="center" vertical="center"/>
    </xf>
    <xf numFmtId="164" fontId="24" fillId="3" borderId="31" xfId="1" applyNumberFormat="1" applyFont="1" applyFill="1" applyBorder="1" applyAlignment="1">
      <alignment horizontal="center" vertical="center"/>
    </xf>
    <xf numFmtId="164" fontId="24" fillId="3" borderId="33" xfId="1" applyNumberFormat="1" applyFont="1" applyFill="1" applyBorder="1" applyAlignment="1">
      <alignment horizontal="center" vertical="center"/>
    </xf>
    <xf numFmtId="164" fontId="24" fillId="3" borderId="14" xfId="1" applyNumberFormat="1" applyFont="1" applyFill="1" applyBorder="1" applyAlignment="1">
      <alignment horizontal="center" vertical="center"/>
    </xf>
    <xf numFmtId="164" fontId="6" fillId="2" borderId="22" xfId="1" applyNumberFormat="1" applyFont="1" applyFill="1" applyBorder="1" applyAlignment="1">
      <alignment horizontal="center" vertical="center"/>
    </xf>
    <xf numFmtId="164" fontId="32" fillId="3" borderId="14" xfId="1" applyNumberFormat="1" applyFont="1" applyFill="1" applyBorder="1" applyAlignment="1">
      <alignment horizontal="center" vertical="center"/>
    </xf>
    <xf numFmtId="164" fontId="11" fillId="2" borderId="37" xfId="1" applyNumberFormat="1" applyFont="1" applyFill="1" applyBorder="1" applyAlignment="1">
      <alignment horizontal="center" vertical="center"/>
    </xf>
    <xf numFmtId="164" fontId="11" fillId="2" borderId="38" xfId="1" applyNumberFormat="1" applyFont="1" applyFill="1" applyBorder="1" applyAlignment="1">
      <alignment horizontal="center" vertical="center"/>
    </xf>
    <xf numFmtId="164" fontId="11" fillId="3" borderId="0" xfId="1" applyNumberFormat="1" applyFont="1" applyFill="1" applyBorder="1" applyAlignment="1">
      <alignment horizontal="center" vertical="center"/>
    </xf>
    <xf numFmtId="164" fontId="11" fillId="2" borderId="21" xfId="1" applyNumberFormat="1" applyFont="1" applyFill="1" applyBorder="1" applyAlignment="1">
      <alignment horizontal="center" vertical="center"/>
    </xf>
    <xf numFmtId="164" fontId="11" fillId="2" borderId="24" xfId="1" applyNumberFormat="1" applyFont="1" applyFill="1" applyBorder="1" applyAlignment="1">
      <alignment horizontal="center" vertical="center"/>
    </xf>
    <xf numFmtId="164" fontId="11" fillId="2" borderId="6" xfId="1" applyNumberFormat="1" applyFont="1" applyFill="1" applyBorder="1" applyAlignment="1">
      <alignment horizontal="center" vertical="center"/>
    </xf>
    <xf numFmtId="164" fontId="11" fillId="2" borderId="22" xfId="1" applyNumberFormat="1" applyFont="1" applyFill="1" applyBorder="1" applyAlignment="1">
      <alignment horizontal="center" vertical="center"/>
    </xf>
    <xf numFmtId="0" fontId="12" fillId="7" borderId="109" xfId="1" applyFont="1" applyFill="1" applyBorder="1" applyAlignment="1">
      <alignment horizontal="center" vertical="center"/>
    </xf>
    <xf numFmtId="0" fontId="12" fillId="7" borderId="28" xfId="1" applyFont="1" applyFill="1" applyBorder="1" applyAlignment="1">
      <alignment horizontal="center" vertical="center"/>
    </xf>
    <xf numFmtId="0" fontId="12" fillId="7" borderId="30" xfId="1" applyFont="1" applyFill="1" applyBorder="1" applyAlignment="1">
      <alignment horizontal="center" vertical="center"/>
    </xf>
    <xf numFmtId="0" fontId="12" fillId="7" borderId="40" xfId="1" applyFont="1" applyFill="1" applyBorder="1" applyAlignment="1">
      <alignment horizontal="center" vertical="center"/>
    </xf>
    <xf numFmtId="0" fontId="12" fillId="3" borderId="0" xfId="1" applyFont="1" applyFill="1" applyBorder="1" applyAlignment="1">
      <alignment horizontal="center" vertical="center"/>
    </xf>
    <xf numFmtId="0" fontId="12" fillId="7" borderId="12" xfId="1" applyFont="1" applyFill="1" applyBorder="1" applyAlignment="1">
      <alignment horizontal="center" vertical="center"/>
    </xf>
    <xf numFmtId="0" fontId="12" fillId="7" borderId="13" xfId="1" applyFont="1" applyFill="1" applyBorder="1" applyAlignment="1">
      <alignment horizontal="center" vertical="center"/>
    </xf>
    <xf numFmtId="0" fontId="12" fillId="7" borderId="108" xfId="1" applyFont="1" applyFill="1" applyBorder="1" applyAlignment="1">
      <alignment horizontal="center" vertical="center"/>
    </xf>
    <xf numFmtId="0" fontId="12" fillId="7" borderId="34" xfId="1" applyFont="1" applyFill="1" applyBorder="1" applyAlignment="1">
      <alignment horizontal="center" vertical="center"/>
    </xf>
    <xf numFmtId="0" fontId="12" fillId="7" borderId="14" xfId="1" applyFont="1" applyFill="1" applyBorder="1" applyAlignment="1">
      <alignment horizontal="center" vertical="center"/>
    </xf>
    <xf numFmtId="0" fontId="12" fillId="7" borderId="11" xfId="1" applyFont="1" applyFill="1" applyBorder="1" applyAlignment="1">
      <alignment horizontal="center" vertical="center"/>
    </xf>
    <xf numFmtId="0" fontId="12" fillId="7" borderId="16" xfId="1" applyFont="1" applyFill="1" applyBorder="1" applyAlignment="1">
      <alignment horizontal="center" vertical="center"/>
    </xf>
    <xf numFmtId="164" fontId="11" fillId="2" borderId="46" xfId="1" applyNumberFormat="1" applyFont="1" applyFill="1" applyBorder="1" applyAlignment="1">
      <alignment horizontal="center" vertical="center"/>
    </xf>
    <xf numFmtId="0" fontId="12" fillId="7" borderId="15" xfId="1" applyFont="1" applyFill="1" applyBorder="1" applyAlignment="1">
      <alignment horizontal="center" vertical="center"/>
    </xf>
    <xf numFmtId="164" fontId="11" fillId="2" borderId="4" xfId="1" applyNumberFormat="1" applyFont="1" applyFill="1" applyBorder="1" applyAlignment="1">
      <alignment horizontal="center" vertical="center"/>
    </xf>
    <xf numFmtId="164" fontId="11" fillId="2" borderId="106" xfId="1" applyNumberFormat="1" applyFont="1" applyFill="1" applyBorder="1" applyAlignment="1">
      <alignment horizontal="center" vertical="center"/>
    </xf>
    <xf numFmtId="0" fontId="12" fillId="7" borderId="33" xfId="1" applyFont="1" applyFill="1" applyBorder="1" applyAlignment="1">
      <alignment horizontal="center" vertical="center"/>
    </xf>
    <xf numFmtId="0" fontId="12" fillId="7" borderId="107" xfId="1" applyFont="1" applyFill="1" applyBorder="1" applyAlignment="1">
      <alignment horizontal="center" vertical="center"/>
    </xf>
    <xf numFmtId="0" fontId="12" fillId="7" borderId="31" xfId="1" applyFont="1" applyFill="1" applyBorder="1" applyAlignment="1">
      <alignment horizontal="center" vertical="center"/>
    </xf>
    <xf numFmtId="0" fontId="12" fillId="0" borderId="30" xfId="1" applyFont="1" applyFill="1" applyBorder="1" applyAlignment="1">
      <alignment horizontal="center" vertical="center"/>
    </xf>
    <xf numFmtId="0" fontId="12" fillId="0" borderId="31" xfId="1" applyFont="1" applyFill="1" applyBorder="1" applyAlignment="1">
      <alignment horizontal="center" vertical="center"/>
    </xf>
    <xf numFmtId="0" fontId="12" fillId="0" borderId="33" xfId="1" applyFont="1" applyFill="1" applyBorder="1" applyAlignment="1">
      <alignment horizontal="center" vertical="center"/>
    </xf>
    <xf numFmtId="0" fontId="12" fillId="0" borderId="34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horizontal="center" vertical="center"/>
    </xf>
    <xf numFmtId="0" fontId="12" fillId="0" borderId="13" xfId="1" applyFont="1" applyFill="1" applyBorder="1" applyAlignment="1">
      <alignment horizontal="center" vertical="center"/>
    </xf>
    <xf numFmtId="0" fontId="12" fillId="0" borderId="25" xfId="1" applyFont="1" applyFill="1" applyBorder="1" applyAlignment="1">
      <alignment horizontal="center" vertical="center"/>
    </xf>
    <xf numFmtId="0" fontId="12" fillId="0" borderId="28" xfId="1" applyFont="1" applyFill="1" applyBorder="1" applyAlignment="1">
      <alignment horizontal="center" vertical="center"/>
    </xf>
    <xf numFmtId="0" fontId="12" fillId="3" borderId="39" xfId="1" applyFont="1" applyFill="1" applyBorder="1" applyAlignment="1">
      <alignment horizontal="center" vertical="center"/>
    </xf>
    <xf numFmtId="0" fontId="12" fillId="3" borderId="31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left" vertical="center"/>
    </xf>
    <xf numFmtId="0" fontId="12" fillId="7" borderId="23" xfId="1" applyFont="1" applyFill="1" applyBorder="1" applyAlignment="1">
      <alignment horizontal="center" vertical="center"/>
    </xf>
    <xf numFmtId="164" fontId="11" fillId="2" borderId="20" xfId="1" applyNumberFormat="1" applyFont="1" applyFill="1" applyBorder="1" applyAlignment="1">
      <alignment horizontal="center" vertical="center"/>
    </xf>
    <xf numFmtId="164" fontId="13" fillId="0" borderId="0" xfId="1" applyNumberFormat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164" fontId="11" fillId="0" borderId="0" xfId="1" applyNumberFormat="1" applyFont="1" applyFill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22" xfId="1" applyFont="1" applyBorder="1" applyAlignment="1">
      <alignment horizontal="center" vertical="center"/>
    </xf>
    <xf numFmtId="164" fontId="6" fillId="2" borderId="20" xfId="1" quotePrefix="1" applyNumberFormat="1" applyFont="1" applyFill="1" applyBorder="1" applyAlignment="1">
      <alignment horizontal="center" vertical="center"/>
    </xf>
    <xf numFmtId="0" fontId="1" fillId="0" borderId="21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21" xfId="1" applyFont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0" fontId="1" fillId="0" borderId="24" xfId="1" applyBorder="1" applyAlignment="1">
      <alignment horizontal="left" vertical="center"/>
    </xf>
    <xf numFmtId="0" fontId="1" fillId="0" borderId="22" xfId="1" applyBorder="1" applyAlignment="1">
      <alignment horizontal="left" vertical="center"/>
    </xf>
    <xf numFmtId="0" fontId="12" fillId="0" borderId="20" xfId="1" applyFont="1" applyBorder="1" applyAlignment="1">
      <alignment horizontal="center" vertical="center"/>
    </xf>
    <xf numFmtId="0" fontId="12" fillId="0" borderId="26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164" fontId="6" fillId="2" borderId="25" xfId="1" applyNumberFormat="1" applyFont="1" applyFill="1" applyBorder="1" applyAlignment="1">
      <alignment horizontal="center" vertical="center"/>
    </xf>
    <xf numFmtId="164" fontId="6" fillId="2" borderId="15" xfId="1" applyNumberFormat="1" applyFont="1" applyFill="1" applyBorder="1" applyAlignment="1">
      <alignment horizontal="center" vertical="center"/>
    </xf>
    <xf numFmtId="164" fontId="6" fillId="2" borderId="28" xfId="1" applyNumberFormat="1" applyFont="1" applyFill="1" applyBorder="1" applyAlignment="1">
      <alignment horizontal="center" vertical="center"/>
    </xf>
    <xf numFmtId="0" fontId="1" fillId="0" borderId="11" xfId="1" quotePrefix="1" applyFont="1" applyBorder="1" applyAlignment="1">
      <alignment horizontal="center" vertical="center"/>
    </xf>
    <xf numFmtId="0" fontId="1" fillId="0" borderId="15" xfId="1" applyBorder="1" applyAlignment="1">
      <alignment horizontal="center" vertical="center"/>
    </xf>
    <xf numFmtId="0" fontId="1" fillId="0" borderId="28" xfId="1" applyBorder="1" applyAlignment="1">
      <alignment horizontal="center" vertical="center"/>
    </xf>
    <xf numFmtId="0" fontId="1" fillId="0" borderId="11" xfId="1" applyFont="1" applyBorder="1" applyAlignment="1">
      <alignment horizontal="left" vertical="center"/>
    </xf>
    <xf numFmtId="0" fontId="1" fillId="0" borderId="15" xfId="1" applyBorder="1" applyAlignment="1">
      <alignment horizontal="left" vertical="center"/>
    </xf>
    <xf numFmtId="0" fontId="1" fillId="0" borderId="28" xfId="1" applyBorder="1" applyAlignment="1">
      <alignment horizontal="left" vertical="center"/>
    </xf>
    <xf numFmtId="0" fontId="1" fillId="0" borderId="11" xfId="1" applyFont="1" applyBorder="1" applyAlignment="1">
      <alignment horizontal="center" vertical="center"/>
    </xf>
    <xf numFmtId="0" fontId="1" fillId="0" borderId="16" xfId="1" applyBorder="1" applyAlignment="1">
      <alignment horizontal="left" vertical="center"/>
    </xf>
    <xf numFmtId="0" fontId="12" fillId="0" borderId="25" xfId="1" applyFont="1" applyBorder="1" applyAlignment="1">
      <alignment horizontal="center" vertical="center"/>
    </xf>
    <xf numFmtId="0" fontId="12" fillId="0" borderId="15" xfId="1" applyFont="1" applyBorder="1" applyAlignment="1">
      <alignment horizontal="center" vertical="center"/>
    </xf>
    <xf numFmtId="0" fontId="12" fillId="0" borderId="16" xfId="1" applyFont="1" applyBorder="1" applyAlignment="1">
      <alignment horizontal="center" vertical="center"/>
    </xf>
    <xf numFmtId="164" fontId="6" fillId="2" borderId="26" xfId="1" applyNumberFormat="1" applyFont="1" applyFill="1" applyBorder="1" applyAlignment="1">
      <alignment horizontal="center" vertical="center"/>
    </xf>
    <xf numFmtId="164" fontId="6" fillId="2" borderId="2" xfId="1" applyNumberFormat="1" applyFont="1" applyFill="1" applyBorder="1" applyAlignment="1">
      <alignment horizontal="center" vertical="center"/>
    </xf>
    <xf numFmtId="164" fontId="6" fillId="2" borderId="29" xfId="1" applyNumberFormat="1" applyFont="1" applyFill="1" applyBorder="1" applyAlignment="1">
      <alignment horizontal="center" vertical="center"/>
    </xf>
    <xf numFmtId="0" fontId="1" fillId="0" borderId="32" xfId="1" quotePrefix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9" xfId="1" applyBorder="1" applyAlignment="1">
      <alignment horizontal="center" vertical="center"/>
    </xf>
    <xf numFmtId="0" fontId="12" fillId="0" borderId="27" xfId="1" applyFont="1" applyBorder="1" applyAlignment="1">
      <alignment horizontal="center" vertical="center"/>
    </xf>
    <xf numFmtId="0" fontId="1" fillId="0" borderId="32" xfId="1" applyFont="1" applyBorder="1" applyAlignment="1">
      <alignment horizontal="left" vertical="center"/>
    </xf>
    <xf numFmtId="0" fontId="1" fillId="0" borderId="2" xfId="1" quotePrefix="1" applyFont="1" applyBorder="1" applyAlignment="1">
      <alignment horizontal="left" vertical="center"/>
    </xf>
    <xf numFmtId="0" fontId="1" fillId="0" borderId="29" xfId="1" quotePrefix="1" applyFont="1" applyBorder="1" applyAlignment="1">
      <alignment horizontal="left" vertical="center"/>
    </xf>
    <xf numFmtId="0" fontId="1" fillId="0" borderId="32" xfId="1" applyFont="1" applyBorder="1" applyAlignment="1">
      <alignment horizontal="center" vertical="center"/>
    </xf>
    <xf numFmtId="0" fontId="1" fillId="0" borderId="2" xfId="1" applyBorder="1" applyAlignment="1">
      <alignment horizontal="left" vertical="center"/>
    </xf>
    <xf numFmtId="0" fontId="1" fillId="0" borderId="27" xfId="1" applyBorder="1" applyAlignment="1">
      <alignment horizontal="left" vertical="center"/>
    </xf>
    <xf numFmtId="0" fontId="6" fillId="0" borderId="19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12" fillId="0" borderId="19" xfId="1" applyFont="1" applyFill="1" applyBorder="1" applyAlignment="1">
      <alignment horizontal="center" vertical="center"/>
    </xf>
    <xf numFmtId="164" fontId="24" fillId="0" borderId="32" xfId="0" applyNumberFormat="1" applyFont="1" applyFill="1" applyBorder="1" applyAlignment="1">
      <alignment horizontal="center" vertical="center"/>
    </xf>
    <xf numFmtId="164" fontId="24" fillId="0" borderId="2" xfId="0" applyNumberFormat="1" applyFont="1" applyFill="1" applyBorder="1" applyAlignment="1">
      <alignment horizontal="center" vertical="center"/>
    </xf>
    <xf numFmtId="164" fontId="24" fillId="0" borderId="27" xfId="0" applyNumberFormat="1" applyFont="1" applyFill="1" applyBorder="1" applyAlignment="1">
      <alignment horizontal="center" vertical="center"/>
    </xf>
    <xf numFmtId="164" fontId="32" fillId="0" borderId="25" xfId="0" applyNumberFormat="1" applyFont="1" applyFill="1" applyBorder="1" applyAlignment="1">
      <alignment horizontal="center" vertical="center"/>
    </xf>
    <xf numFmtId="164" fontId="32" fillId="0" borderId="15" xfId="0" applyNumberFormat="1" applyFont="1" applyFill="1" applyBorder="1" applyAlignment="1">
      <alignment horizontal="center" vertical="center"/>
    </xf>
    <xf numFmtId="164" fontId="32" fillId="0" borderId="28" xfId="0" applyNumberFormat="1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28" xfId="0" applyFont="1" applyFill="1" applyBorder="1" applyAlignment="1">
      <alignment horizontal="center" vertical="center"/>
    </xf>
    <xf numFmtId="164" fontId="24" fillId="3" borderId="27" xfId="0" applyNumberFormat="1" applyFont="1" applyFill="1" applyBorder="1" applyAlignment="1">
      <alignment horizontal="center" vertical="center"/>
    </xf>
    <xf numFmtId="164" fontId="32" fillId="3" borderId="25" xfId="0" applyNumberFormat="1" applyFont="1" applyFill="1" applyBorder="1" applyAlignment="1">
      <alignment horizontal="center" vertical="center"/>
    </xf>
    <xf numFmtId="0" fontId="12" fillId="7" borderId="52" xfId="0" applyFont="1" applyFill="1" applyBorder="1" applyAlignment="1">
      <alignment horizontal="center" vertical="center"/>
    </xf>
    <xf numFmtId="164" fontId="24" fillId="3" borderId="26" xfId="1" applyNumberFormat="1" applyFont="1" applyFill="1" applyBorder="1" applyAlignment="1">
      <alignment horizontal="center" vertical="center"/>
    </xf>
    <xf numFmtId="164" fontId="24" fillId="3" borderId="2" xfId="1" applyNumberFormat="1" applyFont="1" applyFill="1" applyBorder="1" applyAlignment="1">
      <alignment horizontal="center" vertical="center"/>
    </xf>
    <xf numFmtId="164" fontId="24" fillId="3" borderId="29" xfId="1" applyNumberFormat="1" applyFont="1" applyFill="1" applyBorder="1" applyAlignment="1">
      <alignment horizontal="center" vertical="center"/>
    </xf>
    <xf numFmtId="164" fontId="24" fillId="3" borderId="32" xfId="1" applyNumberFormat="1" applyFont="1" applyFill="1" applyBorder="1" applyAlignment="1">
      <alignment horizontal="center" vertical="center"/>
    </xf>
    <xf numFmtId="164" fontId="32" fillId="3" borderId="16" xfId="1" applyNumberFormat="1" applyFont="1" applyFill="1" applyBorder="1" applyAlignment="1">
      <alignment horizontal="center" vertical="center"/>
    </xf>
    <xf numFmtId="0" fontId="12" fillId="7" borderId="30" xfId="0" applyFont="1" applyFill="1" applyBorder="1" applyAlignment="1">
      <alignment horizontal="center" vertical="center"/>
    </xf>
    <xf numFmtId="0" fontId="12" fillId="7" borderId="31" xfId="0" applyFont="1" applyFill="1" applyBorder="1" applyAlignment="1">
      <alignment horizontal="center" vertical="center"/>
    </xf>
    <xf numFmtId="0" fontId="12" fillId="7" borderId="23" xfId="0" applyFont="1" applyFill="1" applyBorder="1" applyAlignment="1">
      <alignment horizontal="center" vertical="center"/>
    </xf>
    <xf numFmtId="164" fontId="32" fillId="3" borderId="33" xfId="1" applyNumberFormat="1" applyFont="1" applyFill="1" applyBorder="1" applyAlignment="1">
      <alignment horizontal="center" vertical="center"/>
    </xf>
    <xf numFmtId="164" fontId="24" fillId="3" borderId="16" xfId="1" applyNumberFormat="1" applyFont="1" applyFill="1" applyBorder="1" applyAlignment="1">
      <alignment horizontal="center" vertical="center"/>
    </xf>
    <xf numFmtId="0" fontId="12" fillId="0" borderId="39" xfId="1" applyFont="1" applyFill="1" applyBorder="1" applyAlignment="1">
      <alignment horizontal="center" vertical="center"/>
    </xf>
    <xf numFmtId="0" fontId="12" fillId="3" borderId="30" xfId="1" applyFont="1" applyFill="1" applyBorder="1" applyAlignment="1">
      <alignment horizontal="center" vertical="center"/>
    </xf>
    <xf numFmtId="0" fontId="12" fillId="3" borderId="23" xfId="1" applyFont="1" applyFill="1" applyBorder="1" applyAlignment="1">
      <alignment horizontal="center" vertical="center"/>
    </xf>
    <xf numFmtId="0" fontId="12" fillId="3" borderId="107" xfId="1" applyFont="1" applyFill="1" applyBorder="1" applyAlignment="1">
      <alignment horizontal="center" vertical="center"/>
    </xf>
    <xf numFmtId="0" fontId="12" fillId="0" borderId="108" xfId="1" applyFont="1" applyFill="1" applyBorder="1" applyAlignment="1">
      <alignment horizontal="center" vertical="center"/>
    </xf>
    <xf numFmtId="0" fontId="12" fillId="0" borderId="14" xfId="1" applyFont="1" applyFill="1" applyBorder="1" applyAlignment="1">
      <alignment horizontal="center" vertical="center"/>
    </xf>
    <xf numFmtId="0" fontId="12" fillId="7" borderId="25" xfId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4" fontId="12" fillId="0" borderId="26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64" fontId="12" fillId="0" borderId="27" xfId="0" applyNumberFormat="1" applyFont="1" applyBorder="1" applyAlignment="1">
      <alignment horizontal="center" vertical="center"/>
    </xf>
    <xf numFmtId="164" fontId="12" fillId="0" borderId="19" xfId="0" applyNumberFormat="1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center" vertical="center"/>
    </xf>
    <xf numFmtId="164" fontId="6" fillId="2" borderId="33" xfId="0" applyNumberFormat="1" applyFont="1" applyFill="1" applyBorder="1" applyAlignment="1">
      <alignment horizontal="center" vertical="center"/>
    </xf>
    <xf numFmtId="164" fontId="6" fillId="2" borderId="13" xfId="0" applyNumberFormat="1" applyFont="1" applyFill="1" applyBorder="1" applyAlignment="1">
      <alignment horizontal="center" vertical="center"/>
    </xf>
    <xf numFmtId="164" fontId="6" fillId="2" borderId="34" xfId="0" applyNumberFormat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/>
    </xf>
    <xf numFmtId="0" fontId="1" fillId="0" borderId="13" xfId="0" applyFont="1" applyBorder="1" applyAlignment="1">
      <alignment horizontal="left" vertical="center"/>
    </xf>
    <xf numFmtId="0" fontId="1" fillId="0" borderId="34" xfId="0" applyFont="1" applyBorder="1" applyAlignment="1">
      <alignment horizontal="left" vertical="center"/>
    </xf>
    <xf numFmtId="164" fontId="12" fillId="0" borderId="33" xfId="0" applyNumberFormat="1" applyFont="1" applyBorder="1" applyAlignment="1">
      <alignment horizontal="center" vertical="center"/>
    </xf>
    <xf numFmtId="164" fontId="12" fillId="0" borderId="13" xfId="0" applyNumberFormat="1" applyFont="1" applyBorder="1" applyAlignment="1">
      <alignment horizontal="center" vertical="center"/>
    </xf>
    <xf numFmtId="164" fontId="12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64" fontId="12" fillId="0" borderId="25" xfId="0" applyNumberFormat="1" applyFont="1" applyBorder="1" applyAlignment="1">
      <alignment horizontal="center" vertical="center"/>
    </xf>
    <xf numFmtId="164" fontId="12" fillId="0" borderId="15" xfId="0" applyNumberFormat="1" applyFont="1" applyBorder="1" applyAlignment="1">
      <alignment horizontal="center" vertical="center"/>
    </xf>
    <xf numFmtId="164" fontId="12" fillId="0" borderId="16" xfId="0" applyNumberFormat="1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" fillId="0" borderId="2" xfId="0" quotePrefix="1" applyFont="1" applyBorder="1" applyAlignment="1">
      <alignment horizontal="left" vertical="center"/>
    </xf>
    <xf numFmtId="0" fontId="1" fillId="0" borderId="29" xfId="0" quotePrefix="1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" fillId="0" borderId="13" xfId="0" quotePrefix="1" applyFont="1" applyBorder="1" applyAlignment="1">
      <alignment horizontal="left" vertical="center"/>
    </xf>
    <xf numFmtId="0" fontId="1" fillId="0" borderId="34" xfId="0" quotePrefix="1" applyFont="1" applyBorder="1" applyAlignment="1">
      <alignment horizontal="left" vertical="center"/>
    </xf>
    <xf numFmtId="0" fontId="1" fillId="0" borderId="15" xfId="0" quotePrefix="1" applyFont="1" applyBorder="1" applyAlignment="1">
      <alignment horizontal="left" vertical="center"/>
    </xf>
    <xf numFmtId="0" fontId="1" fillId="0" borderId="28" xfId="0" quotePrefix="1" applyFont="1" applyBorder="1" applyAlignment="1">
      <alignment horizontal="left" vertical="center"/>
    </xf>
    <xf numFmtId="164" fontId="1" fillId="3" borderId="12" xfId="1" applyNumberFormat="1" applyFont="1" applyFill="1" applyBorder="1" applyAlignment="1">
      <alignment horizontal="center" vertical="center"/>
    </xf>
    <xf numFmtId="164" fontId="1" fillId="3" borderId="25" xfId="1" applyNumberFormat="1" applyFont="1" applyFill="1" applyBorder="1" applyAlignment="1">
      <alignment horizontal="center" vertical="center"/>
    </xf>
    <xf numFmtId="164" fontId="1" fillId="3" borderId="28" xfId="1" applyNumberFormat="1" applyFont="1" applyFill="1" applyBorder="1" applyAlignment="1">
      <alignment horizontal="center" vertical="center"/>
    </xf>
    <xf numFmtId="0" fontId="12" fillId="7" borderId="39" xfId="1" applyFont="1" applyFill="1" applyBorder="1" applyAlignment="1">
      <alignment horizontal="center" vertical="center"/>
    </xf>
    <xf numFmtId="0" fontId="12" fillId="0" borderId="11" xfId="1" applyFont="1" applyFill="1" applyBorder="1" applyAlignment="1">
      <alignment horizontal="center" vertical="center"/>
    </xf>
    <xf numFmtId="0" fontId="12" fillId="0" borderId="15" xfId="1" applyFont="1" applyFill="1" applyBorder="1" applyAlignment="1">
      <alignment horizontal="center" vertical="center"/>
    </xf>
    <xf numFmtId="0" fontId="12" fillId="0" borderId="109" xfId="1" applyFont="1" applyFill="1" applyBorder="1" applyAlignment="1">
      <alignment horizontal="center" vertical="center"/>
    </xf>
    <xf numFmtId="164" fontId="1" fillId="3" borderId="32" xfId="1" applyNumberFormat="1" applyFont="1" applyFill="1" applyBorder="1" applyAlignment="1">
      <alignment horizontal="center" vertical="center"/>
    </xf>
    <xf numFmtId="164" fontId="1" fillId="3" borderId="2" xfId="1" applyNumberFormat="1" applyFont="1" applyFill="1" applyBorder="1" applyAlignment="1">
      <alignment horizontal="center" vertical="center"/>
    </xf>
    <xf numFmtId="164" fontId="1" fillId="3" borderId="29" xfId="1" applyNumberFormat="1" applyFont="1" applyFill="1" applyBorder="1" applyAlignment="1">
      <alignment horizontal="center" vertical="center"/>
    </xf>
    <xf numFmtId="164" fontId="32" fillId="3" borderId="25" xfId="1" applyNumberFormat="1" applyFont="1" applyFill="1" applyBorder="1" applyAlignment="1">
      <alignment horizontal="center" vertical="center"/>
    </xf>
    <xf numFmtId="164" fontId="32" fillId="3" borderId="48" xfId="0" applyNumberFormat="1" applyFont="1" applyFill="1" applyBorder="1" applyAlignment="1">
      <alignment horizontal="center" vertical="center"/>
    </xf>
    <xf numFmtId="0" fontId="1" fillId="2" borderId="47" xfId="0" applyFont="1" applyFill="1" applyBorder="1" applyAlignment="1">
      <alignment horizontal="left" vertical="center"/>
    </xf>
    <xf numFmtId="0" fontId="0" fillId="2" borderId="65" xfId="0" applyFill="1" applyBorder="1" applyAlignment="1">
      <alignment horizontal="left" vertical="center"/>
    </xf>
    <xf numFmtId="0" fontId="0" fillId="2" borderId="48" xfId="0" applyFill="1" applyBorder="1" applyAlignment="1">
      <alignment horizontal="left" vertical="center"/>
    </xf>
    <xf numFmtId="164" fontId="1" fillId="3" borderId="47" xfId="0" applyNumberFormat="1" applyFont="1" applyFill="1" applyBorder="1" applyAlignment="1">
      <alignment horizontal="center" vertical="center"/>
    </xf>
    <xf numFmtId="164" fontId="1" fillId="3" borderId="66" xfId="0" applyNumberFormat="1" applyFont="1" applyFill="1" applyBorder="1" applyAlignment="1">
      <alignment horizontal="center" vertical="center"/>
    </xf>
    <xf numFmtId="164" fontId="11" fillId="4" borderId="88" xfId="0" applyNumberFormat="1" applyFont="1" applyFill="1" applyBorder="1" applyAlignment="1">
      <alignment horizontal="center" vertical="center"/>
    </xf>
    <xf numFmtId="164" fontId="11" fillId="4" borderId="89" xfId="0" applyNumberFormat="1" applyFont="1" applyFill="1" applyBorder="1" applyAlignment="1">
      <alignment horizontal="center" vertical="center"/>
    </xf>
    <xf numFmtId="0" fontId="12" fillId="0" borderId="87" xfId="0" applyFont="1" applyFill="1" applyBorder="1" applyAlignment="1">
      <alignment horizontal="center" vertical="center"/>
    </xf>
    <xf numFmtId="0" fontId="12" fillId="0" borderId="86" xfId="0" applyFont="1" applyFill="1" applyBorder="1" applyAlignment="1">
      <alignment horizontal="center" vertical="center"/>
    </xf>
    <xf numFmtId="0" fontId="12" fillId="7" borderId="84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left" vertical="center"/>
    </xf>
    <xf numFmtId="0" fontId="0" fillId="4" borderId="13" xfId="0" applyFont="1" applyFill="1" applyBorder="1" applyAlignment="1">
      <alignment horizontal="left" vertical="center"/>
    </xf>
    <xf numFmtId="0" fontId="0" fillId="4" borderId="14" xfId="0" applyFont="1" applyFill="1" applyBorder="1" applyAlignment="1">
      <alignment horizontal="left" vertical="center"/>
    </xf>
    <xf numFmtId="0" fontId="12" fillId="0" borderId="83" xfId="0" applyFont="1" applyFill="1" applyBorder="1" applyAlignment="1">
      <alignment horizontal="center" vertical="center"/>
    </xf>
    <xf numFmtId="0" fontId="12" fillId="0" borderId="84" xfId="0" applyFont="1" applyFill="1" applyBorder="1" applyAlignment="1">
      <alignment horizontal="center" vertical="center"/>
    </xf>
    <xf numFmtId="0" fontId="12" fillId="7" borderId="85" xfId="0" applyFont="1" applyFill="1" applyBorder="1" applyAlignment="1">
      <alignment horizontal="center" vertical="center"/>
    </xf>
    <xf numFmtId="0" fontId="12" fillId="7" borderId="82" xfId="0" applyFont="1" applyFill="1" applyBorder="1" applyAlignment="1">
      <alignment horizontal="center" vertical="center"/>
    </xf>
    <xf numFmtId="0" fontId="12" fillId="0" borderId="81" xfId="0" applyFont="1" applyFill="1" applyBorder="1" applyAlignment="1">
      <alignment horizontal="center" vertical="center"/>
    </xf>
    <xf numFmtId="0" fontId="12" fillId="3" borderId="82" xfId="0" applyFont="1" applyFill="1" applyBorder="1" applyAlignment="1">
      <alignment horizontal="center" vertical="center"/>
    </xf>
    <xf numFmtId="164" fontId="11" fillId="4" borderId="56" xfId="0" applyNumberFormat="1" applyFont="1" applyFill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164" fontId="11" fillId="4" borderId="80" xfId="0" applyNumberFormat="1" applyFont="1" applyFill="1" applyBorder="1" applyAlignment="1">
      <alignment horizontal="center" vertical="center"/>
    </xf>
    <xf numFmtId="164" fontId="32" fillId="3" borderId="72" xfId="0" applyNumberFormat="1" applyFont="1" applyFill="1" applyBorder="1" applyAlignment="1">
      <alignment horizontal="center" vertical="center"/>
    </xf>
    <xf numFmtId="164" fontId="32" fillId="0" borderId="75" xfId="0" applyNumberFormat="1" applyFont="1" applyFill="1" applyBorder="1" applyAlignment="1">
      <alignment horizontal="center" vertical="center"/>
    </xf>
    <xf numFmtId="164" fontId="32" fillId="0" borderId="74" xfId="0" applyNumberFormat="1" applyFont="1" applyFill="1" applyBorder="1" applyAlignment="1">
      <alignment horizontal="center" vertical="center"/>
    </xf>
    <xf numFmtId="164" fontId="24" fillId="3" borderId="68" xfId="0" applyNumberFormat="1" applyFont="1" applyFill="1" applyBorder="1" applyAlignment="1">
      <alignment horizontal="center" vertical="center"/>
    </xf>
    <xf numFmtId="164" fontId="24" fillId="3" borderId="70" xfId="0" applyNumberFormat="1" applyFont="1" applyFill="1" applyBorder="1" applyAlignment="1">
      <alignment horizontal="center" vertical="center"/>
    </xf>
    <xf numFmtId="164" fontId="24" fillId="0" borderId="67" xfId="0" applyNumberFormat="1" applyFont="1" applyFill="1" applyBorder="1" applyAlignment="1">
      <alignment horizontal="center" vertical="center"/>
    </xf>
    <xf numFmtId="164" fontId="24" fillId="0" borderId="48" xfId="0" applyNumberFormat="1" applyFont="1" applyFill="1" applyBorder="1" applyAlignment="1">
      <alignment horizontal="center" vertical="center"/>
    </xf>
    <xf numFmtId="164" fontId="24" fillId="3" borderId="64" xfId="0" applyNumberFormat="1" applyFont="1" applyFill="1" applyBorder="1" applyAlignment="1">
      <alignment horizontal="center" vertical="center"/>
    </xf>
    <xf numFmtId="164" fontId="1" fillId="3" borderId="63" xfId="0" applyNumberFormat="1" applyFont="1" applyFill="1" applyBorder="1" applyAlignment="1">
      <alignment horizontal="center" vertical="center"/>
    </xf>
    <xf numFmtId="164" fontId="1" fillId="3" borderId="64" xfId="0" applyNumberFormat="1" applyFont="1" applyFill="1" applyBorder="1" applyAlignment="1">
      <alignment horizontal="center" vertical="center"/>
    </xf>
    <xf numFmtId="164" fontId="24" fillId="3" borderId="63" xfId="0" applyNumberFormat="1" applyFont="1" applyFill="1" applyBorder="1" applyAlignment="1">
      <alignment horizontal="center" vertical="center"/>
    </xf>
    <xf numFmtId="164" fontId="32" fillId="3" borderId="63" xfId="0" applyNumberFormat="1" applyFont="1" applyFill="1" applyBorder="1" applyAlignment="1">
      <alignment horizontal="center" vertical="center"/>
    </xf>
    <xf numFmtId="164" fontId="32" fillId="3" borderId="64" xfId="0" applyNumberFormat="1" applyFont="1" applyFill="1" applyBorder="1" applyAlignment="1">
      <alignment horizontal="center" vertical="center"/>
    </xf>
    <xf numFmtId="164" fontId="6" fillId="4" borderId="54" xfId="0" applyNumberFormat="1" applyFont="1" applyFill="1" applyBorder="1" applyAlignment="1">
      <alignment horizontal="center" vertical="center"/>
    </xf>
    <xf numFmtId="164" fontId="6" fillId="4" borderId="56" xfId="0" applyNumberFormat="1" applyFont="1" applyFill="1" applyBorder="1" applyAlignment="1">
      <alignment horizontal="center" vertical="center"/>
    </xf>
    <xf numFmtId="164" fontId="6" fillId="6" borderId="58" xfId="0" applyNumberFormat="1" applyFont="1" applyFill="1" applyBorder="1" applyAlignment="1">
      <alignment horizontal="center" vertical="center"/>
    </xf>
    <xf numFmtId="164" fontId="32" fillId="0" borderId="64" xfId="0" applyNumberFormat="1" applyFont="1" applyFill="1" applyBorder="1" applyAlignment="1">
      <alignment horizontal="center" vertical="center"/>
    </xf>
    <xf numFmtId="164" fontId="32" fillId="0" borderId="63" xfId="0" applyNumberFormat="1" applyFont="1" applyFill="1" applyBorder="1" applyAlignment="1">
      <alignment horizontal="center" vertical="center"/>
    </xf>
    <xf numFmtId="164" fontId="24" fillId="0" borderId="72" xfId="0" applyNumberFormat="1" applyFont="1" applyFill="1" applyBorder="1" applyAlignment="1">
      <alignment horizontal="center" vertical="center"/>
    </xf>
    <xf numFmtId="164" fontId="24" fillId="0" borderId="74" xfId="0" applyNumberFormat="1" applyFont="1" applyFill="1" applyBorder="1" applyAlignment="1">
      <alignment horizontal="center" vertical="center"/>
    </xf>
    <xf numFmtId="164" fontId="24" fillId="3" borderId="75" xfId="0" applyNumberFormat="1" applyFont="1" applyFill="1" applyBorder="1" applyAlignment="1">
      <alignment horizontal="center" vertical="center"/>
    </xf>
    <xf numFmtId="164" fontId="24" fillId="3" borderId="74" xfId="0" applyNumberFormat="1" applyFont="1" applyFill="1" applyBorder="1" applyAlignment="1">
      <alignment horizontal="center" vertical="center"/>
    </xf>
    <xf numFmtId="0" fontId="12" fillId="0" borderId="82" xfId="0" applyFont="1" applyFill="1" applyBorder="1" applyAlignment="1">
      <alignment horizontal="center" vertical="center"/>
    </xf>
    <xf numFmtId="0" fontId="12" fillId="7" borderId="83" xfId="0" applyFont="1" applyFill="1" applyBorder="1" applyAlignment="1">
      <alignment horizontal="center" vertical="center"/>
    </xf>
    <xf numFmtId="0" fontId="12" fillId="7" borderId="87" xfId="0" applyFont="1" applyFill="1" applyBorder="1" applyAlignment="1">
      <alignment horizontal="center" vertical="center"/>
    </xf>
    <xf numFmtId="0" fontId="24" fillId="7" borderId="87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left" vertical="center"/>
    </xf>
    <xf numFmtId="0" fontId="1" fillId="0" borderId="112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164" fontId="1" fillId="3" borderId="67" xfId="0" applyNumberFormat="1" applyFont="1" applyFill="1" applyBorder="1" applyAlignment="1">
      <alignment horizontal="center" vertical="center"/>
    </xf>
    <xf numFmtId="164" fontId="1" fillId="3" borderId="75" xfId="0" applyNumberFormat="1" applyFont="1" applyFill="1" applyBorder="1" applyAlignment="1">
      <alignment horizontal="center" vertical="center"/>
    </xf>
    <xf numFmtId="164" fontId="1" fillId="3" borderId="74" xfId="0" applyNumberFormat="1" applyFont="1" applyFill="1" applyBorder="1" applyAlignment="1">
      <alignment horizontal="center" vertical="center"/>
    </xf>
    <xf numFmtId="164" fontId="24" fillId="3" borderId="72" xfId="0" applyNumberFormat="1" applyFont="1" applyFill="1" applyBorder="1" applyAlignment="1">
      <alignment horizontal="center" vertical="center"/>
    </xf>
    <xf numFmtId="164" fontId="1" fillId="3" borderId="68" xfId="0" applyNumberFormat="1" applyFont="1" applyFill="1" applyBorder="1" applyAlignment="1">
      <alignment horizontal="center" vertical="center"/>
    </xf>
    <xf numFmtId="164" fontId="1" fillId="3" borderId="70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left" vertical="center"/>
    </xf>
    <xf numFmtId="0" fontId="1" fillId="4" borderId="14" xfId="0" applyFont="1" applyFill="1" applyBorder="1" applyAlignment="1">
      <alignment horizontal="left" vertical="center"/>
    </xf>
    <xf numFmtId="0" fontId="12" fillId="3" borderId="84" xfId="0" applyFont="1" applyFill="1" applyBorder="1" applyAlignment="1">
      <alignment horizontal="center" vertical="center"/>
    </xf>
    <xf numFmtId="164" fontId="8" fillId="3" borderId="36" xfId="0" applyNumberFormat="1" applyFont="1" applyFill="1" applyBorder="1" applyAlignment="1">
      <alignment horizontal="center" vertical="center"/>
    </xf>
    <xf numFmtId="0" fontId="1" fillId="4" borderId="65" xfId="0" applyFont="1" applyFill="1" applyBorder="1" applyAlignment="1">
      <alignment horizontal="left" vertical="center"/>
    </xf>
    <xf numFmtId="0" fontId="1" fillId="4" borderId="48" xfId="0" applyFont="1" applyFill="1" applyBorder="1" applyAlignment="1">
      <alignment horizontal="left" vertical="center"/>
    </xf>
    <xf numFmtId="164" fontId="1" fillId="3" borderId="48" xfId="0" applyNumberFormat="1" applyFont="1" applyFill="1" applyBorder="1" applyAlignment="1">
      <alignment horizontal="center" vertical="center"/>
    </xf>
    <xf numFmtId="164" fontId="32" fillId="3" borderId="68" xfId="0" applyNumberFormat="1" applyFont="1" applyFill="1" applyBorder="1" applyAlignment="1">
      <alignment horizontal="center" vertical="center"/>
    </xf>
    <xf numFmtId="164" fontId="32" fillId="3" borderId="70" xfId="0" applyNumberFormat="1" applyFont="1" applyFill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2" borderId="35" xfId="0" applyFont="1" applyFill="1" applyBorder="1" applyAlignment="1">
      <alignment horizontal="left" vertical="center"/>
    </xf>
    <xf numFmtId="0" fontId="1" fillId="4" borderId="15" xfId="0" applyFont="1" applyFill="1" applyBorder="1" applyAlignment="1">
      <alignment horizontal="left" vertical="center"/>
    </xf>
    <xf numFmtId="0" fontId="1" fillId="4" borderId="16" xfId="0" applyFont="1" applyFill="1" applyBorder="1" applyAlignment="1">
      <alignment horizontal="left" vertical="center"/>
    </xf>
    <xf numFmtId="164" fontId="24" fillId="0" borderId="47" xfId="0" applyNumberFormat="1" applyFont="1" applyFill="1" applyBorder="1" applyAlignment="1">
      <alignment horizontal="center" vertical="center"/>
    </xf>
    <xf numFmtId="164" fontId="24" fillId="0" borderId="66" xfId="0" applyNumberFormat="1" applyFont="1" applyFill="1" applyBorder="1" applyAlignment="1">
      <alignment horizontal="center" vertical="center"/>
    </xf>
    <xf numFmtId="0" fontId="12" fillId="7" borderId="86" xfId="0" applyFont="1" applyFill="1" applyBorder="1" applyAlignment="1">
      <alignment horizontal="center" vertical="center"/>
    </xf>
    <xf numFmtId="164" fontId="1" fillId="3" borderId="23" xfId="0" applyNumberFormat="1" applyFont="1" applyFill="1" applyBorder="1" applyAlignment="1">
      <alignment horizontal="center" vertical="center"/>
    </xf>
    <xf numFmtId="164" fontId="1" fillId="3" borderId="31" xfId="0" applyNumberFormat="1" applyFont="1" applyFill="1" applyBorder="1" applyAlignment="1">
      <alignment horizontal="center" vertical="center"/>
    </xf>
    <xf numFmtId="164" fontId="1" fillId="3" borderId="30" xfId="0" applyNumberFormat="1" applyFont="1" applyFill="1" applyBorder="1" applyAlignment="1">
      <alignment horizontal="center" vertical="center"/>
    </xf>
    <xf numFmtId="0" fontId="1" fillId="4" borderId="92" xfId="0" applyFont="1" applyFill="1" applyBorder="1" applyAlignment="1">
      <alignment horizontal="left" vertical="center"/>
    </xf>
    <xf numFmtId="0" fontId="0" fillId="4" borderId="93" xfId="0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</xdr:colOff>
      <xdr:row>1</xdr:row>
      <xdr:rowOff>0</xdr:rowOff>
    </xdr:from>
    <xdr:to>
      <xdr:col>55</xdr:col>
      <xdr:colOff>85725</xdr:colOff>
      <xdr:row>5</xdr:row>
      <xdr:rowOff>9525</xdr:rowOff>
    </xdr:to>
    <xdr:pic>
      <xdr:nvPicPr>
        <xdr:cNvPr id="24955" name="Picture 4165" descr="Liga Regional">
          <a:extLst>
            <a:ext uri="{FF2B5EF4-FFF2-40B4-BE49-F238E27FC236}">
              <a16:creationId xmlns:a16="http://schemas.microsoft.com/office/drawing/2014/main" id="{00000000-0008-0000-0300-00007B61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1025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85725</xdr:colOff>
      <xdr:row>1</xdr:row>
      <xdr:rowOff>0</xdr:rowOff>
    </xdr:from>
    <xdr:to>
      <xdr:col>55</xdr:col>
      <xdr:colOff>38100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114300</xdr:colOff>
      <xdr:row>1</xdr:row>
      <xdr:rowOff>0</xdr:rowOff>
    </xdr:from>
    <xdr:to>
      <xdr:col>52</xdr:col>
      <xdr:colOff>66675</xdr:colOff>
      <xdr:row>4</xdr:row>
      <xdr:rowOff>47625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247650"/>
          <a:ext cx="5238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46</xdr:col>
      <xdr:colOff>104775</xdr:colOff>
      <xdr:row>0</xdr:row>
      <xdr:rowOff>247650</xdr:rowOff>
    </xdr:from>
    <xdr:to>
      <xdr:col>52</xdr:col>
      <xdr:colOff>66675</xdr:colOff>
      <xdr:row>5</xdr:row>
      <xdr:rowOff>9525</xdr:rowOff>
    </xdr:to>
    <xdr:pic>
      <xdr:nvPicPr>
        <xdr:cNvPr id="2" name="Picture 4165" descr="Liga Regional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47650"/>
          <a:ext cx="6477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D34"/>
  <sheetViews>
    <sheetView showGridLines="0" topLeftCell="A14" workbookViewId="0">
      <selection activeCell="U32" sqref="U32"/>
    </sheetView>
  </sheetViews>
  <sheetFormatPr defaultRowHeight="12.75"/>
  <cols>
    <col min="1" max="1" width="3" customWidth="1"/>
    <col min="2" max="54" width="1.7109375" customWidth="1"/>
  </cols>
  <sheetData>
    <row r="1" spans="1:56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6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6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6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6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6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6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6" ht="23.25">
      <c r="A8" s="12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6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6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  <c r="BD9" s="2"/>
    </row>
    <row r="10" spans="1:56" s="2" customFormat="1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14"/>
      <c r="AY10" s="502"/>
      <c r="AZ10" s="502"/>
    </row>
    <row r="11" spans="1:56" s="2" customFormat="1" ht="13.5" thickTop="1">
      <c r="A11" s="18">
        <v>1</v>
      </c>
      <c r="B11" s="488" t="s">
        <v>93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90"/>
      <c r="S11" s="63"/>
      <c r="T11" s="64"/>
      <c r="U11" s="64"/>
      <c r="V11" s="64"/>
      <c r="W11" s="64"/>
      <c r="X11" s="509">
        <v>4</v>
      </c>
      <c r="Y11" s="510"/>
      <c r="Z11" s="412" t="s">
        <v>12</v>
      </c>
      <c r="AA11" s="510">
        <v>2</v>
      </c>
      <c r="AB11" s="576"/>
      <c r="AC11" s="509">
        <v>2</v>
      </c>
      <c r="AD11" s="510"/>
      <c r="AE11" s="412" t="s">
        <v>12</v>
      </c>
      <c r="AF11" s="510">
        <v>0</v>
      </c>
      <c r="AG11" s="576"/>
      <c r="AH11" s="511">
        <v>1</v>
      </c>
      <c r="AI11" s="512"/>
      <c r="AJ11" s="411" t="s">
        <v>12</v>
      </c>
      <c r="AK11" s="512">
        <v>1</v>
      </c>
      <c r="AL11" s="577"/>
      <c r="AM11" s="509">
        <v>3</v>
      </c>
      <c r="AN11" s="510"/>
      <c r="AO11" s="412" t="s">
        <v>12</v>
      </c>
      <c r="AP11" s="510">
        <v>2</v>
      </c>
      <c r="AQ11" s="586"/>
      <c r="AR11" s="587">
        <f>SUM(D11+I11+N11+S11+X11+AC11+AH11+AM11)</f>
        <v>10</v>
      </c>
      <c r="AS11" s="588"/>
      <c r="AT11" s="587">
        <f>SUM(G11+L11+Q11+V11+AA11+AF11+AK11+AP11)</f>
        <v>5</v>
      </c>
      <c r="AU11" s="588"/>
      <c r="AV11" s="589">
        <v>10</v>
      </c>
      <c r="AW11" s="590"/>
      <c r="AX11" s="115"/>
      <c r="AY11" s="491"/>
      <c r="AZ11" s="491"/>
    </row>
    <row r="12" spans="1:56" s="2" customFormat="1">
      <c r="A12" s="19">
        <v>2</v>
      </c>
      <c r="B12" s="475" t="s">
        <v>92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  <c r="S12" s="520">
        <v>2</v>
      </c>
      <c r="T12" s="508"/>
      <c r="U12" s="410" t="s">
        <v>12</v>
      </c>
      <c r="V12" s="508">
        <v>4</v>
      </c>
      <c r="W12" s="516"/>
      <c r="X12" s="26"/>
      <c r="Y12" s="27"/>
      <c r="Z12" s="27"/>
      <c r="AA12" s="27"/>
      <c r="AB12" s="27"/>
      <c r="AC12" s="505">
        <v>2</v>
      </c>
      <c r="AD12" s="506"/>
      <c r="AE12" s="413" t="s">
        <v>12</v>
      </c>
      <c r="AF12" s="506">
        <v>0</v>
      </c>
      <c r="AG12" s="522"/>
      <c r="AH12" s="505">
        <v>4</v>
      </c>
      <c r="AI12" s="506"/>
      <c r="AJ12" s="413" t="s">
        <v>12</v>
      </c>
      <c r="AK12" s="506">
        <v>1</v>
      </c>
      <c r="AL12" s="522"/>
      <c r="AM12" s="507">
        <v>1</v>
      </c>
      <c r="AN12" s="508"/>
      <c r="AO12" s="410" t="s">
        <v>12</v>
      </c>
      <c r="AP12" s="508">
        <v>4</v>
      </c>
      <c r="AQ12" s="517"/>
      <c r="AR12" s="518">
        <f>SUM(D12+I12+N12+S12+X12+AC12+AH12+AM12)</f>
        <v>9</v>
      </c>
      <c r="AS12" s="519"/>
      <c r="AT12" s="518">
        <f>SUM(G12+L12+Q12+V12+AA12+AF12+AK12+AP12)</f>
        <v>9</v>
      </c>
      <c r="AU12" s="519"/>
      <c r="AV12" s="503">
        <v>6</v>
      </c>
      <c r="AW12" s="504"/>
      <c r="AX12" s="115"/>
      <c r="AY12" s="491"/>
      <c r="AZ12" s="491"/>
    </row>
    <row r="13" spans="1:56" s="2" customFormat="1">
      <c r="A13" s="19">
        <v>3</v>
      </c>
      <c r="B13" s="475" t="s">
        <v>11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520">
        <v>0</v>
      </c>
      <c r="T13" s="508"/>
      <c r="U13" s="410" t="s">
        <v>12</v>
      </c>
      <c r="V13" s="508">
        <v>2</v>
      </c>
      <c r="W13" s="516"/>
      <c r="X13" s="507">
        <v>0</v>
      </c>
      <c r="Y13" s="508"/>
      <c r="Z13" s="410" t="s">
        <v>12</v>
      </c>
      <c r="AA13" s="508">
        <v>2</v>
      </c>
      <c r="AB13" s="516"/>
      <c r="AC13" s="26"/>
      <c r="AD13" s="27"/>
      <c r="AE13" s="27"/>
      <c r="AF13" s="27"/>
      <c r="AG13" s="27"/>
      <c r="AH13" s="521">
        <v>1</v>
      </c>
      <c r="AI13" s="514"/>
      <c r="AJ13" s="414" t="s">
        <v>12</v>
      </c>
      <c r="AK13" s="514">
        <v>1</v>
      </c>
      <c r="AL13" s="515"/>
      <c r="AM13" s="507">
        <v>0</v>
      </c>
      <c r="AN13" s="508"/>
      <c r="AO13" s="410" t="s">
        <v>12</v>
      </c>
      <c r="AP13" s="508">
        <v>3</v>
      </c>
      <c r="AQ13" s="517"/>
      <c r="AR13" s="518">
        <f>SUM(D13+I13+N13+S13+X13+AC13+AH13+AM13)</f>
        <v>1</v>
      </c>
      <c r="AS13" s="519"/>
      <c r="AT13" s="518">
        <f>SUM(G13+L13+Q13+V13+AA13+AF13+AK13+AP13)</f>
        <v>8</v>
      </c>
      <c r="AU13" s="519"/>
      <c r="AV13" s="503">
        <v>1</v>
      </c>
      <c r="AW13" s="504"/>
      <c r="AX13" s="115"/>
      <c r="AY13" s="491"/>
      <c r="AZ13" s="491"/>
    </row>
    <row r="14" spans="1:56" s="2" customFormat="1">
      <c r="A14" s="19">
        <v>4</v>
      </c>
      <c r="B14" s="475" t="s">
        <v>94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513">
        <v>1</v>
      </c>
      <c r="T14" s="514"/>
      <c r="U14" s="414" t="s">
        <v>12</v>
      </c>
      <c r="V14" s="514">
        <v>1</v>
      </c>
      <c r="W14" s="515"/>
      <c r="X14" s="507">
        <v>1</v>
      </c>
      <c r="Y14" s="508"/>
      <c r="Z14" s="410" t="s">
        <v>12</v>
      </c>
      <c r="AA14" s="508">
        <v>4</v>
      </c>
      <c r="AB14" s="516"/>
      <c r="AC14" s="521">
        <v>1</v>
      </c>
      <c r="AD14" s="514"/>
      <c r="AE14" s="414" t="s">
        <v>12</v>
      </c>
      <c r="AF14" s="514">
        <v>1</v>
      </c>
      <c r="AG14" s="515"/>
      <c r="AH14" s="26"/>
      <c r="AI14" s="27"/>
      <c r="AJ14" s="27"/>
      <c r="AK14" s="27"/>
      <c r="AL14" s="27"/>
      <c r="AM14" s="507">
        <v>1</v>
      </c>
      <c r="AN14" s="508"/>
      <c r="AO14" s="410" t="s">
        <v>15</v>
      </c>
      <c r="AP14" s="508">
        <v>7</v>
      </c>
      <c r="AQ14" s="517"/>
      <c r="AR14" s="518">
        <f>SUM(D14+I14+N14+S14+X14+AC14+AH14+AM14)</f>
        <v>4</v>
      </c>
      <c r="AS14" s="519"/>
      <c r="AT14" s="518">
        <f>SUM(G14+L14+Q14+V14+AA14+AF14+AK14+AP14)</f>
        <v>13</v>
      </c>
      <c r="AU14" s="519"/>
      <c r="AV14" s="503">
        <v>2</v>
      </c>
      <c r="AW14" s="504"/>
      <c r="AX14" s="115"/>
      <c r="AY14" s="491"/>
      <c r="AZ14" s="491"/>
    </row>
    <row r="15" spans="1:56" s="2" customFormat="1" ht="13.5" thickBot="1">
      <c r="A15" s="34">
        <v>5</v>
      </c>
      <c r="B15" s="471" t="s">
        <v>16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566">
        <v>2</v>
      </c>
      <c r="T15" s="567"/>
      <c r="U15" s="404" t="s">
        <v>12</v>
      </c>
      <c r="V15" s="567">
        <v>3</v>
      </c>
      <c r="W15" s="568"/>
      <c r="X15" s="569">
        <v>4</v>
      </c>
      <c r="Y15" s="570"/>
      <c r="Z15" s="415" t="s">
        <v>12</v>
      </c>
      <c r="AA15" s="570">
        <v>1</v>
      </c>
      <c r="AB15" s="571"/>
      <c r="AC15" s="569">
        <v>3</v>
      </c>
      <c r="AD15" s="570"/>
      <c r="AE15" s="415" t="s">
        <v>12</v>
      </c>
      <c r="AF15" s="570">
        <v>0</v>
      </c>
      <c r="AG15" s="571"/>
      <c r="AH15" s="569">
        <v>7</v>
      </c>
      <c r="AI15" s="570"/>
      <c r="AJ15" s="415" t="s">
        <v>12</v>
      </c>
      <c r="AK15" s="570">
        <v>1</v>
      </c>
      <c r="AL15" s="571"/>
      <c r="AM15" s="65"/>
      <c r="AN15" s="66"/>
      <c r="AO15" s="66"/>
      <c r="AP15" s="66"/>
      <c r="AQ15" s="67"/>
      <c r="AR15" s="572">
        <f>SUM(D15+I15+N15+S15+X15+AC15+AH15+AM15)</f>
        <v>16</v>
      </c>
      <c r="AS15" s="573"/>
      <c r="AT15" s="572">
        <f>SUM(G15+L15+Q15+V15+AA15+AF15+AK15+AP15)</f>
        <v>5</v>
      </c>
      <c r="AU15" s="573"/>
      <c r="AV15" s="574">
        <v>9</v>
      </c>
      <c r="AW15" s="575"/>
      <c r="AX15" s="115"/>
      <c r="AY15" s="491"/>
      <c r="AZ15" s="491"/>
    </row>
    <row r="16" spans="1:56" s="2" customFormat="1" ht="14.25" thickTop="1" thickBot="1">
      <c r="A16" s="3"/>
      <c r="N16" s="4"/>
      <c r="S16" s="4"/>
      <c r="X16" s="4"/>
      <c r="AC16" s="4"/>
      <c r="AH16" s="4"/>
      <c r="AM16" s="492" t="s">
        <v>17</v>
      </c>
      <c r="AN16" s="493"/>
      <c r="AO16" s="493"/>
      <c r="AP16" s="493"/>
      <c r="AQ16" s="494"/>
      <c r="AR16" s="495">
        <f>SUM(AR11:AR15)</f>
        <v>40</v>
      </c>
      <c r="AS16" s="496"/>
      <c r="AT16" s="495">
        <f>SUM(AT11:AT15)</f>
        <v>40</v>
      </c>
      <c r="AU16" s="496"/>
      <c r="AV16" s="53"/>
      <c r="AW16" s="61"/>
      <c r="AX16" s="118"/>
      <c r="AY16" s="497"/>
      <c r="AZ16" s="497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499" t="s">
        <v>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5" s="2" customFormat="1" ht="13.5" thickTop="1">
      <c r="A19" s="18">
        <v>1</v>
      </c>
      <c r="B19" s="488" t="s">
        <v>93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90"/>
      <c r="S19" s="483" t="s">
        <v>140</v>
      </c>
      <c r="T19" s="484"/>
      <c r="U19" s="484" t="s">
        <v>140</v>
      </c>
      <c r="V19" s="484"/>
      <c r="W19" s="484" t="s">
        <v>140</v>
      </c>
      <c r="X19" s="484"/>
      <c r="Y19" s="484" t="s">
        <v>140</v>
      </c>
      <c r="Z19" s="484"/>
      <c r="AA19" s="484" t="s">
        <v>140</v>
      </c>
      <c r="AB19" s="484"/>
      <c r="AC19" s="484" t="s">
        <v>140</v>
      </c>
      <c r="AD19" s="484"/>
      <c r="AE19" s="484" t="s">
        <v>140</v>
      </c>
      <c r="AF19" s="484"/>
      <c r="AG19" s="563" t="s">
        <v>140</v>
      </c>
      <c r="AH19" s="563"/>
      <c r="AI19" s="563" t="s">
        <v>140</v>
      </c>
      <c r="AJ19" s="563"/>
      <c r="AK19" s="563" t="s">
        <v>140</v>
      </c>
      <c r="AL19" s="563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5" s="2" customFormat="1">
      <c r="A20" s="19">
        <v>2</v>
      </c>
      <c r="B20" s="475" t="s">
        <v>92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478" t="s">
        <v>140</v>
      </c>
      <c r="T20" s="479"/>
      <c r="U20" s="562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5" s="2" customFormat="1">
      <c r="A21" s="19">
        <v>3</v>
      </c>
      <c r="B21" s="475" t="s">
        <v>11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480"/>
      <c r="V21" s="481"/>
      <c r="W21" s="480"/>
      <c r="X21" s="481"/>
      <c r="Y21" s="480"/>
      <c r="Z21" s="481"/>
      <c r="AA21" s="480"/>
      <c r="AB21" s="481"/>
      <c r="AC21" s="480"/>
      <c r="AD21" s="481"/>
      <c r="AE21" s="480"/>
      <c r="AF21" s="481"/>
      <c r="AG21" s="480"/>
      <c r="AH21" s="481"/>
      <c r="AI21" s="480"/>
      <c r="AJ21" s="481"/>
      <c r="AK21" s="480"/>
      <c r="AL21" s="481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5" s="2" customFormat="1">
      <c r="A22" s="19">
        <v>4</v>
      </c>
      <c r="B22" s="475" t="s">
        <v>94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562" t="s">
        <v>140</v>
      </c>
      <c r="V22" s="479"/>
      <c r="W22" s="480"/>
      <c r="X22" s="481"/>
      <c r="Y22" s="480"/>
      <c r="Z22" s="481"/>
      <c r="AA22" s="480"/>
      <c r="AB22" s="481"/>
      <c r="AC22" s="480"/>
      <c r="AD22" s="481"/>
      <c r="AE22" s="480"/>
      <c r="AF22" s="481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</row>
    <row r="23" spans="1:55" s="2" customFormat="1" ht="13.5" thickBot="1">
      <c r="A23" s="34">
        <v>5</v>
      </c>
      <c r="B23" s="471" t="s">
        <v>16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4" t="s">
        <v>140</v>
      </c>
      <c r="AF23" s="465"/>
      <c r="AG23" s="464" t="s">
        <v>140</v>
      </c>
      <c r="AH23" s="465"/>
      <c r="AI23" s="464" t="s">
        <v>140</v>
      </c>
      <c r="AJ23" s="465"/>
      <c r="AK23" s="466"/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5" s="2" customFormat="1" ht="14.25" thickTop="1" thickBot="1">
      <c r="A24" s="3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19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2" customFormat="1" ht="20.25" thickTop="1" thickBot="1">
      <c r="A28" s="5" t="s">
        <v>20</v>
      </c>
      <c r="AR28" s="499" t="s">
        <v>21</v>
      </c>
      <c r="AS28" s="500"/>
      <c r="AT28" s="500"/>
      <c r="AU28" s="500"/>
      <c r="AV28" s="501"/>
      <c r="AW28" s="499" t="s">
        <v>22</v>
      </c>
      <c r="AX28" s="500"/>
      <c r="AY28" s="500"/>
      <c r="AZ28" s="500"/>
      <c r="BA28" s="501"/>
      <c r="BB28" s="121"/>
    </row>
    <row r="29" spans="1:55" s="2" customFormat="1" ht="13.5" thickTop="1">
      <c r="A29" s="549" t="s">
        <v>61</v>
      </c>
      <c r="B29" s="550"/>
      <c r="C29" s="551"/>
      <c r="D29" s="552" t="s">
        <v>23</v>
      </c>
      <c r="E29" s="553"/>
      <c r="F29" s="553"/>
      <c r="G29" s="553"/>
      <c r="H29" s="554"/>
      <c r="I29" s="555" t="s">
        <v>174</v>
      </c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  <c r="X29" s="7" t="s">
        <v>12</v>
      </c>
      <c r="Y29" s="552" t="s">
        <v>24</v>
      </c>
      <c r="Z29" s="553"/>
      <c r="AA29" s="553"/>
      <c r="AB29" s="553"/>
      <c r="AC29" s="554"/>
      <c r="AD29" s="555" t="s">
        <v>176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8"/>
      <c r="AR29" s="559">
        <v>1</v>
      </c>
      <c r="AS29" s="560"/>
      <c r="AT29" s="8" t="s">
        <v>12</v>
      </c>
      <c r="AU29" s="560">
        <v>1</v>
      </c>
      <c r="AV29" s="561"/>
      <c r="AW29" s="559">
        <v>2</v>
      </c>
      <c r="AX29" s="560"/>
      <c r="AY29" s="8" t="s">
        <v>12</v>
      </c>
      <c r="AZ29" s="560">
        <v>3</v>
      </c>
      <c r="BA29" s="561"/>
      <c r="BB29" s="116"/>
    </row>
    <row r="30" spans="1:55" s="2" customFormat="1" ht="13.5" thickBot="1">
      <c r="A30" s="536" t="s">
        <v>31</v>
      </c>
      <c r="B30" s="537"/>
      <c r="C30" s="538"/>
      <c r="D30" s="539" t="s">
        <v>25</v>
      </c>
      <c r="E30" s="540"/>
      <c r="F30" s="540"/>
      <c r="G30" s="540"/>
      <c r="H30" s="541"/>
      <c r="I30" s="542" t="s">
        <v>16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4"/>
      <c r="X30" s="10" t="s">
        <v>12</v>
      </c>
      <c r="Y30" s="539" t="s">
        <v>26</v>
      </c>
      <c r="Z30" s="540"/>
      <c r="AA30" s="540"/>
      <c r="AB30" s="540"/>
      <c r="AC30" s="541"/>
      <c r="AD30" s="542" t="s">
        <v>162</v>
      </c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5"/>
      <c r="AR30" s="546">
        <v>3</v>
      </c>
      <c r="AS30" s="547"/>
      <c r="AT30" s="11" t="s">
        <v>12</v>
      </c>
      <c r="AU30" s="547">
        <v>1</v>
      </c>
      <c r="AV30" s="548"/>
      <c r="AW30" s="546"/>
      <c r="AX30" s="547"/>
      <c r="AY30" s="11" t="s">
        <v>12</v>
      </c>
      <c r="AZ30" s="547"/>
      <c r="BA30" s="548"/>
      <c r="BB30" s="116"/>
    </row>
    <row r="31" spans="1:55" s="2" customFormat="1" ht="14.25" thickTop="1" thickBot="1">
      <c r="AJ31" s="21"/>
      <c r="AK31" s="21"/>
      <c r="AL31" s="21"/>
      <c r="AM31" s="21"/>
      <c r="AN31" s="21"/>
      <c r="AO31" s="21"/>
      <c r="AP31" s="21"/>
      <c r="AQ31" s="21"/>
      <c r="AR31" s="22"/>
      <c r="AS31" s="21"/>
      <c r="AT31" s="33"/>
      <c r="AU31" s="22"/>
      <c r="AV31" s="21"/>
      <c r="AW31" s="22"/>
      <c r="AX31" s="21"/>
      <c r="AY31" s="33"/>
      <c r="AZ31" s="22"/>
      <c r="BA31" s="21"/>
      <c r="BB31" s="9"/>
    </row>
    <row r="32" spans="1:55" ht="20.25" thickTop="1" thickBot="1">
      <c r="A32" s="5" t="s">
        <v>27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499" t="s">
        <v>21</v>
      </c>
      <c r="AS32" s="500"/>
      <c r="AT32" s="500"/>
      <c r="AU32" s="500"/>
      <c r="AV32" s="501"/>
      <c r="AW32" s="499" t="s">
        <v>22</v>
      </c>
      <c r="AX32" s="500"/>
      <c r="AY32" s="500"/>
      <c r="AZ32" s="500"/>
      <c r="BA32" s="501"/>
    </row>
    <row r="33" spans="1:53" ht="14.25" thickTop="1" thickBot="1">
      <c r="A33" s="526" t="s">
        <v>32</v>
      </c>
      <c r="B33" s="527"/>
      <c r="C33" s="528"/>
      <c r="D33" s="529" t="s">
        <v>88</v>
      </c>
      <c r="E33" s="530"/>
      <c r="F33" s="530"/>
      <c r="G33" s="530"/>
      <c r="H33" s="531"/>
      <c r="I33" s="532" t="s">
        <v>176</v>
      </c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  <c r="X33" s="12" t="s">
        <v>12</v>
      </c>
      <c r="Y33" s="529" t="s">
        <v>33</v>
      </c>
      <c r="Z33" s="530"/>
      <c r="AA33" s="530"/>
      <c r="AB33" s="530"/>
      <c r="AC33" s="531"/>
      <c r="AD33" s="532" t="s">
        <v>16</v>
      </c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23"/>
      <c r="AS33" s="524"/>
      <c r="AT33" s="13" t="s">
        <v>12</v>
      </c>
      <c r="AU33" s="524"/>
      <c r="AV33" s="525"/>
      <c r="AW33" s="523"/>
      <c r="AX33" s="524"/>
      <c r="AY33" s="13" t="s">
        <v>12</v>
      </c>
      <c r="AZ33" s="524"/>
      <c r="BA33" s="525"/>
    </row>
    <row r="34" spans="1:53" ht="13.5" thickTop="1"/>
  </sheetData>
  <sortState ref="B11:R15">
    <sortCondition ref="B11"/>
  </sortState>
  <mergeCells count="237"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Y10:AZ10"/>
    <mergeCell ref="AP11:AQ11"/>
    <mergeCell ref="AR11:AS11"/>
    <mergeCell ref="AT11:AU11"/>
    <mergeCell ref="AV11:AW11"/>
    <mergeCell ref="AY11:AZ11"/>
    <mergeCell ref="B15:R15"/>
    <mergeCell ref="S15:T15"/>
    <mergeCell ref="V15:W15"/>
    <mergeCell ref="X15:Y15"/>
    <mergeCell ref="AA15:AB15"/>
    <mergeCell ref="AC15:AD15"/>
    <mergeCell ref="AF15:AG15"/>
    <mergeCell ref="AV13:AW13"/>
    <mergeCell ref="AH15:AI15"/>
    <mergeCell ref="AK15:AL15"/>
    <mergeCell ref="AR15:AS15"/>
    <mergeCell ref="AT15:AU15"/>
    <mergeCell ref="AV15:AW15"/>
    <mergeCell ref="X13:Y13"/>
    <mergeCell ref="AM13:AN13"/>
    <mergeCell ref="AK13:AL13"/>
    <mergeCell ref="AP13:AQ13"/>
    <mergeCell ref="AR13:AS13"/>
    <mergeCell ref="AT13:AU13"/>
    <mergeCell ref="X14:Y14"/>
    <mergeCell ref="AC14:AD14"/>
    <mergeCell ref="AI21:AJ21"/>
    <mergeCell ref="B21:R21"/>
    <mergeCell ref="S21:T21"/>
    <mergeCell ref="AQ19:AR19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U19:V19"/>
    <mergeCell ref="W19:X19"/>
    <mergeCell ref="Y19:Z19"/>
    <mergeCell ref="AA19:AB19"/>
    <mergeCell ref="AC19:AD19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W21:AX21"/>
    <mergeCell ref="U21:V21"/>
    <mergeCell ref="W21:X21"/>
    <mergeCell ref="Y21:Z21"/>
    <mergeCell ref="AA21:AB21"/>
    <mergeCell ref="AC21:AD21"/>
    <mergeCell ref="AE21:AF21"/>
    <mergeCell ref="AG21:AH21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W33:AX33"/>
    <mergeCell ref="AZ33:BA33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V12:AW12"/>
    <mergeCell ref="AY12:AZ12"/>
    <mergeCell ref="AH12:AI12"/>
    <mergeCell ref="AM12:AN12"/>
    <mergeCell ref="AC11:AD11"/>
    <mergeCell ref="AH11:AI11"/>
    <mergeCell ref="AM11:AN11"/>
    <mergeCell ref="AY13:AZ13"/>
    <mergeCell ref="B14:R14"/>
    <mergeCell ref="S14:T14"/>
    <mergeCell ref="V14:W14"/>
    <mergeCell ref="AA14:AB14"/>
    <mergeCell ref="AF14:AG14"/>
    <mergeCell ref="AM14:AN14"/>
    <mergeCell ref="AP14:AQ14"/>
    <mergeCell ref="AR14:AS14"/>
    <mergeCell ref="AT14:AU14"/>
    <mergeCell ref="AV14:AW14"/>
    <mergeCell ref="AY14:AZ14"/>
    <mergeCell ref="B13:R13"/>
    <mergeCell ref="S13:T13"/>
    <mergeCell ref="V13:W13"/>
    <mergeCell ref="AA13:AB13"/>
    <mergeCell ref="AH13:AI13"/>
    <mergeCell ref="AY15:AZ15"/>
    <mergeCell ref="AM16:AQ16"/>
    <mergeCell ref="AR16:AS16"/>
    <mergeCell ref="AT16:AU16"/>
    <mergeCell ref="AY16:AZ16"/>
    <mergeCell ref="S17:AD17"/>
    <mergeCell ref="A18:R18"/>
    <mergeCell ref="S18:T18"/>
    <mergeCell ref="AW18:AX18"/>
    <mergeCell ref="U18:V18"/>
    <mergeCell ref="W18:X18"/>
    <mergeCell ref="Y18:Z18"/>
    <mergeCell ref="AA18:AB18"/>
    <mergeCell ref="AC18:AD18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S19:T19"/>
    <mergeCell ref="AS19:AT19"/>
    <mergeCell ref="AU19:AV19"/>
    <mergeCell ref="AW19:AX19"/>
    <mergeCell ref="AY19:AZ19"/>
    <mergeCell ref="B20:R20"/>
    <mergeCell ref="S20:T20"/>
    <mergeCell ref="AM20:AN20"/>
    <mergeCell ref="AO20:AP20"/>
    <mergeCell ref="AQ20:AR20"/>
    <mergeCell ref="AS20:AT20"/>
    <mergeCell ref="AU20:AV20"/>
    <mergeCell ref="AW20:AX20"/>
    <mergeCell ref="AY20:AZ20"/>
    <mergeCell ref="B19:R19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I23:AJ23"/>
    <mergeCell ref="AK23:AL23"/>
    <mergeCell ref="AM23:AN23"/>
    <mergeCell ref="AO23:AP23"/>
    <mergeCell ref="AQ23:AR23"/>
    <mergeCell ref="AS23:AT23"/>
    <mergeCell ref="AU23:AV23"/>
    <mergeCell ref="AW23:AX23"/>
    <mergeCell ref="AY23:AZ23"/>
    <mergeCell ref="AK24:AL24"/>
    <mergeCell ref="AM24:AN24"/>
    <mergeCell ref="AO24:AP24"/>
    <mergeCell ref="AQ24:AR24"/>
    <mergeCell ref="AS24:AT24"/>
    <mergeCell ref="AU24:AV24"/>
    <mergeCell ref="AW24:AX24"/>
    <mergeCell ref="AY24:AZ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4:AJ24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H50"/>
  <sheetViews>
    <sheetView showGridLines="0" topLeftCell="A31" workbookViewId="0">
      <selection activeCell="BK39" sqref="BK39"/>
    </sheetView>
  </sheetViews>
  <sheetFormatPr defaultRowHeight="12.75"/>
  <cols>
    <col min="1" max="1" width="3" style="164" customWidth="1"/>
    <col min="2" max="59" width="1.7109375" style="164" customWidth="1"/>
    <col min="60" max="16384" width="9.140625" style="164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9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72" t="s">
        <v>43</v>
      </c>
      <c r="AA9" s="166"/>
      <c r="AB9" s="166"/>
      <c r="AC9" s="166"/>
      <c r="AD9" s="166"/>
      <c r="AE9" s="166"/>
      <c r="AF9" s="166"/>
      <c r="AG9" s="166"/>
      <c r="AH9" s="172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9" ht="14.25" thickTop="1" thickBot="1">
      <c r="A10" s="788" t="s">
        <v>44</v>
      </c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90"/>
      <c r="U10" s="791" t="s">
        <v>110</v>
      </c>
      <c r="V10" s="792"/>
      <c r="W10" s="792"/>
      <c r="X10" s="792"/>
      <c r="Y10" s="793"/>
      <c r="Z10" s="794" t="s">
        <v>112</v>
      </c>
      <c r="AA10" s="792"/>
      <c r="AB10" s="792"/>
      <c r="AC10" s="792"/>
      <c r="AD10" s="793"/>
      <c r="AE10" s="794" t="s">
        <v>113</v>
      </c>
      <c r="AF10" s="792"/>
      <c r="AG10" s="792"/>
      <c r="AH10" s="792"/>
      <c r="AI10" s="793"/>
      <c r="AJ10" s="794" t="s">
        <v>119</v>
      </c>
      <c r="AK10" s="792"/>
      <c r="AL10" s="792"/>
      <c r="AM10" s="792"/>
      <c r="AN10" s="793"/>
      <c r="AO10" s="772" t="s">
        <v>8</v>
      </c>
      <c r="AP10" s="773"/>
      <c r="AQ10" s="772" t="s">
        <v>9</v>
      </c>
      <c r="AR10" s="773"/>
      <c r="AS10" s="772" t="s">
        <v>10</v>
      </c>
      <c r="AT10" s="773"/>
      <c r="AU10" s="774"/>
      <c r="AV10" s="775"/>
      <c r="AW10" s="290"/>
      <c r="AX10" s="290"/>
      <c r="AY10" s="290"/>
      <c r="AZ10" s="290"/>
      <c r="BA10" s="290"/>
      <c r="BB10" s="287"/>
    </row>
    <row r="11" spans="1:59" ht="13.5" thickTop="1">
      <c r="A11" s="281">
        <v>1</v>
      </c>
      <c r="B11" s="776" t="s">
        <v>14</v>
      </c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8"/>
      <c r="U11" s="970">
        <v>0</v>
      </c>
      <c r="V11" s="971"/>
      <c r="W11" s="435" t="s">
        <v>12</v>
      </c>
      <c r="X11" s="971">
        <v>5</v>
      </c>
      <c r="Y11" s="972"/>
      <c r="Z11" s="973">
        <v>2</v>
      </c>
      <c r="AA11" s="971"/>
      <c r="AB11" s="435" t="s">
        <v>12</v>
      </c>
      <c r="AC11" s="971">
        <v>4</v>
      </c>
      <c r="AD11" s="972"/>
      <c r="AE11" s="973">
        <v>1</v>
      </c>
      <c r="AF11" s="971"/>
      <c r="AG11" s="435" t="s">
        <v>12</v>
      </c>
      <c r="AH11" s="971">
        <v>8</v>
      </c>
      <c r="AI11" s="972"/>
      <c r="AJ11" s="783">
        <v>5</v>
      </c>
      <c r="AK11" s="784"/>
      <c r="AL11" s="437" t="s">
        <v>12</v>
      </c>
      <c r="AM11" s="784">
        <v>0</v>
      </c>
      <c r="AN11" s="785"/>
      <c r="AO11" s="786">
        <f>SUM(Z11+AE11+AJ11)</f>
        <v>8</v>
      </c>
      <c r="AP11" s="787"/>
      <c r="AQ11" s="786">
        <f>SUM(AC11+AH11+AM11)</f>
        <v>12</v>
      </c>
      <c r="AR11" s="787"/>
      <c r="AS11" s="837">
        <v>3</v>
      </c>
      <c r="AT11" s="838"/>
      <c r="AU11" s="799"/>
      <c r="AV11" s="800"/>
      <c r="AW11" s="289"/>
      <c r="AX11" s="289"/>
      <c r="AY11" s="291"/>
      <c r="AZ11" s="291"/>
      <c r="BA11" s="292"/>
      <c r="BB11" s="293"/>
    </row>
    <row r="12" spans="1:59">
      <c r="A12" s="282">
        <v>2</v>
      </c>
      <c r="B12" s="804" t="s">
        <v>36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6"/>
      <c r="U12" s="833">
        <v>3</v>
      </c>
      <c r="V12" s="834"/>
      <c r="W12" s="442" t="s">
        <v>12</v>
      </c>
      <c r="X12" s="834">
        <v>3</v>
      </c>
      <c r="Y12" s="835"/>
      <c r="Z12" s="797">
        <v>4</v>
      </c>
      <c r="AA12" s="798"/>
      <c r="AB12" s="439" t="s">
        <v>12</v>
      </c>
      <c r="AC12" s="798">
        <v>2</v>
      </c>
      <c r="AD12" s="803"/>
      <c r="AE12" s="836">
        <v>3</v>
      </c>
      <c r="AF12" s="795"/>
      <c r="AG12" s="438" t="s">
        <v>12</v>
      </c>
      <c r="AH12" s="795">
        <v>5</v>
      </c>
      <c r="AI12" s="796"/>
      <c r="AJ12" s="797">
        <v>4</v>
      </c>
      <c r="AK12" s="798"/>
      <c r="AL12" s="439" t="s">
        <v>12</v>
      </c>
      <c r="AM12" s="798">
        <v>3</v>
      </c>
      <c r="AN12" s="803"/>
      <c r="AO12" s="831">
        <f t="shared" ref="AO12:AO13" si="0">SUM(Z12+AE12+AJ12)</f>
        <v>11</v>
      </c>
      <c r="AP12" s="832"/>
      <c r="AQ12" s="831">
        <f t="shared" ref="AQ12:AQ13" si="1">SUM(AC12+AH12+AM12)</f>
        <v>10</v>
      </c>
      <c r="AR12" s="832"/>
      <c r="AS12" s="827">
        <v>7</v>
      </c>
      <c r="AT12" s="828"/>
      <c r="AU12" s="799"/>
      <c r="AV12" s="800"/>
      <c r="AW12" s="288"/>
      <c r="AX12" s="288"/>
      <c r="AY12" s="288"/>
      <c r="AZ12" s="288"/>
      <c r="BA12" s="294"/>
      <c r="BB12" s="312"/>
    </row>
    <row r="13" spans="1:59" ht="13.5" thickBot="1">
      <c r="A13" s="286">
        <v>3</v>
      </c>
      <c r="B13" s="807" t="s">
        <v>116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9"/>
      <c r="U13" s="812">
        <v>1</v>
      </c>
      <c r="V13" s="781"/>
      <c r="W13" s="440" t="s">
        <v>12</v>
      </c>
      <c r="X13" s="781">
        <v>4</v>
      </c>
      <c r="Y13" s="782"/>
      <c r="Z13" s="816">
        <v>1</v>
      </c>
      <c r="AA13" s="781"/>
      <c r="AB13" s="440" t="s">
        <v>12</v>
      </c>
      <c r="AC13" s="781">
        <v>3</v>
      </c>
      <c r="AD13" s="782"/>
      <c r="AE13" s="816">
        <v>1</v>
      </c>
      <c r="AF13" s="781"/>
      <c r="AG13" s="440" t="s">
        <v>12</v>
      </c>
      <c r="AH13" s="781">
        <v>3</v>
      </c>
      <c r="AI13" s="782"/>
      <c r="AJ13" s="813">
        <v>4</v>
      </c>
      <c r="AK13" s="814"/>
      <c r="AL13" s="439" t="s">
        <v>12</v>
      </c>
      <c r="AM13" s="814">
        <v>1</v>
      </c>
      <c r="AN13" s="974"/>
      <c r="AO13" s="779">
        <f t="shared" si="0"/>
        <v>6</v>
      </c>
      <c r="AP13" s="780"/>
      <c r="AQ13" s="779">
        <f t="shared" si="1"/>
        <v>7</v>
      </c>
      <c r="AR13" s="780"/>
      <c r="AS13" s="825">
        <v>3</v>
      </c>
      <c r="AT13" s="826"/>
      <c r="AU13" s="799"/>
      <c r="AV13" s="800"/>
      <c r="AW13" s="289"/>
      <c r="AX13" s="289"/>
      <c r="AY13" s="295"/>
      <c r="AZ13" s="295"/>
      <c r="BA13" s="298"/>
      <c r="BB13" s="296"/>
    </row>
    <row r="14" spans="1:59" ht="14.25" thickTop="1" thickBot="1">
      <c r="A14" s="386"/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267"/>
      <c r="AC14" s="267"/>
      <c r="AD14" s="267"/>
      <c r="AE14" s="267"/>
      <c r="AF14" s="267"/>
      <c r="AG14" s="267"/>
      <c r="AH14" s="267"/>
      <c r="AI14" s="267"/>
      <c r="AJ14" s="817" t="s">
        <v>30</v>
      </c>
      <c r="AK14" s="818"/>
      <c r="AL14" s="818"/>
      <c r="AM14" s="818"/>
      <c r="AN14" s="819"/>
      <c r="AO14" s="820">
        <f>SUM(AO11:AP13)</f>
        <v>25</v>
      </c>
      <c r="AP14" s="821"/>
      <c r="AQ14" s="820">
        <f>SUM(AQ11:AR13)</f>
        <v>29</v>
      </c>
      <c r="AR14" s="821"/>
      <c r="AS14" s="810"/>
      <c r="AT14" s="811"/>
      <c r="AU14" s="297"/>
      <c r="AV14" s="297"/>
      <c r="AW14" s="297"/>
      <c r="AX14" s="297"/>
      <c r="AY14" s="297"/>
      <c r="AZ14" s="297"/>
      <c r="BA14" s="297"/>
      <c r="BB14" s="266"/>
    </row>
    <row r="15" spans="1:59" ht="13.5" thickTop="1"/>
    <row r="16" spans="1:59" ht="16.5" thickBo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498" t="s">
        <v>18</v>
      </c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217"/>
      <c r="AF16" s="217"/>
      <c r="AG16" s="217"/>
      <c r="AH16" s="217"/>
      <c r="AI16" s="217"/>
      <c r="AJ16" s="217"/>
      <c r="BF16" s="335"/>
    </row>
    <row r="17" spans="1:60" ht="14.25" thickTop="1" thickBot="1">
      <c r="A17" s="499" t="s">
        <v>44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1"/>
      <c r="S17" s="463">
        <v>1</v>
      </c>
      <c r="T17" s="460"/>
      <c r="U17" s="459">
        <v>2</v>
      </c>
      <c r="V17" s="460"/>
      <c r="W17" s="459">
        <v>3</v>
      </c>
      <c r="X17" s="460"/>
      <c r="Y17" s="610">
        <v>4</v>
      </c>
      <c r="Z17" s="460"/>
      <c r="AA17" s="459">
        <v>5</v>
      </c>
      <c r="AB17" s="460"/>
      <c r="AC17" s="459">
        <v>6</v>
      </c>
      <c r="AD17" s="460"/>
      <c r="AE17" s="459">
        <v>7</v>
      </c>
      <c r="AF17" s="460"/>
      <c r="AG17" s="459">
        <v>8</v>
      </c>
      <c r="AH17" s="460"/>
      <c r="AI17" s="459">
        <v>9</v>
      </c>
      <c r="AJ17" s="460"/>
      <c r="AK17" s="459">
        <v>10</v>
      </c>
      <c r="AL17" s="460"/>
      <c r="AM17" s="459">
        <v>11</v>
      </c>
      <c r="AN17" s="460"/>
      <c r="AO17" s="459">
        <v>12</v>
      </c>
      <c r="AP17" s="461"/>
    </row>
    <row r="18" spans="1:60" ht="13.5" thickTop="1">
      <c r="A18" s="218">
        <v>1</v>
      </c>
      <c r="B18" s="317" t="s">
        <v>14</v>
      </c>
      <c r="C18" s="318"/>
      <c r="D18" s="318"/>
      <c r="E18" s="318"/>
      <c r="F18" s="318"/>
      <c r="G18" s="318"/>
      <c r="H18" s="318"/>
      <c r="I18" s="318"/>
      <c r="J18" s="318"/>
      <c r="K18" s="318"/>
      <c r="L18" s="318"/>
      <c r="M18" s="318"/>
      <c r="N18" s="318"/>
      <c r="O18" s="318"/>
      <c r="P18" s="318"/>
      <c r="Q18" s="318"/>
      <c r="R18" s="318"/>
      <c r="S18" s="801" t="s">
        <v>140</v>
      </c>
      <c r="T18" s="802"/>
      <c r="U18" s="801" t="s">
        <v>140</v>
      </c>
      <c r="V18" s="802"/>
      <c r="W18" s="801" t="s">
        <v>140</v>
      </c>
      <c r="X18" s="802"/>
      <c r="Y18" s="977"/>
      <c r="Z18" s="976"/>
      <c r="AA18" s="975"/>
      <c r="AB18" s="976"/>
      <c r="AC18" s="975"/>
      <c r="AD18" s="976"/>
      <c r="AE18" s="325"/>
      <c r="AF18" s="324"/>
      <c r="AG18" s="325"/>
      <c r="AH18" s="324"/>
      <c r="AI18" s="325"/>
      <c r="AJ18" s="334"/>
      <c r="AK18" s="323"/>
      <c r="AL18" s="324"/>
      <c r="AM18" s="325"/>
      <c r="AN18" s="324"/>
      <c r="AO18" s="325"/>
      <c r="AP18" s="326"/>
    </row>
    <row r="19" spans="1:60">
      <c r="A19" s="222">
        <v>2</v>
      </c>
      <c r="B19" s="319" t="s">
        <v>36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0"/>
      <c r="M19" s="320"/>
      <c r="N19" s="320"/>
      <c r="O19" s="320"/>
      <c r="P19" s="320"/>
      <c r="Q19" s="320"/>
      <c r="R19" s="320"/>
      <c r="S19" s="562" t="s">
        <v>140</v>
      </c>
      <c r="T19" s="479"/>
      <c r="U19" s="562" t="s">
        <v>140</v>
      </c>
      <c r="V19" s="479"/>
      <c r="W19" s="562" t="s">
        <v>140</v>
      </c>
      <c r="X19" s="479"/>
      <c r="Y19" s="841" t="s">
        <v>140</v>
      </c>
      <c r="Z19" s="479"/>
      <c r="AA19" s="562" t="s">
        <v>140</v>
      </c>
      <c r="AB19" s="479"/>
      <c r="AC19" s="562" t="s">
        <v>140</v>
      </c>
      <c r="AD19" s="479"/>
      <c r="AE19" s="372" t="s">
        <v>140</v>
      </c>
      <c r="AF19" s="373"/>
      <c r="AG19" s="362"/>
      <c r="AH19" s="363"/>
      <c r="AI19" s="362"/>
      <c r="AJ19" s="364"/>
      <c r="AK19" s="327"/>
      <c r="AL19" s="363"/>
      <c r="AM19" s="362"/>
      <c r="AN19" s="363"/>
      <c r="AO19" s="362"/>
      <c r="AP19" s="344"/>
    </row>
    <row r="20" spans="1:60" ht="13.5" thickBot="1">
      <c r="A20" s="221">
        <v>3</v>
      </c>
      <c r="B20" s="321" t="s">
        <v>116</v>
      </c>
      <c r="C20" s="322"/>
      <c r="D20" s="322"/>
      <c r="E20" s="322"/>
      <c r="F20" s="322"/>
      <c r="G20" s="322"/>
      <c r="H20" s="322"/>
      <c r="I20" s="322"/>
      <c r="J20" s="322"/>
      <c r="K20" s="322"/>
      <c r="L20" s="322"/>
      <c r="M20" s="322"/>
      <c r="N20" s="322"/>
      <c r="O20" s="322"/>
      <c r="P20" s="322"/>
      <c r="Q20" s="322"/>
      <c r="R20" s="322"/>
      <c r="S20" s="464" t="s">
        <v>140</v>
      </c>
      <c r="T20" s="465"/>
      <c r="U20" s="464" t="s">
        <v>140</v>
      </c>
      <c r="V20" s="465"/>
      <c r="W20" s="464" t="s">
        <v>140</v>
      </c>
      <c r="X20" s="465"/>
      <c r="Y20" s="600"/>
      <c r="Z20" s="467"/>
      <c r="AA20" s="466"/>
      <c r="AB20" s="467"/>
      <c r="AC20" s="466"/>
      <c r="AD20" s="467"/>
      <c r="AE20" s="369"/>
      <c r="AF20" s="370"/>
      <c r="AG20" s="369"/>
      <c r="AH20" s="370"/>
      <c r="AI20" s="369"/>
      <c r="AJ20" s="371"/>
      <c r="AK20" s="333"/>
      <c r="AL20" s="346"/>
      <c r="AM20" s="347"/>
      <c r="AN20" s="346"/>
      <c r="AO20" s="347"/>
      <c r="AP20" s="348"/>
      <c r="AT20" s="108"/>
    </row>
    <row r="21" spans="1:60" ht="14.25" thickTop="1" thickBot="1">
      <c r="A21" s="167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725">
        <v>12</v>
      </c>
      <c r="T21" s="726"/>
      <c r="U21" s="725">
        <v>11</v>
      </c>
      <c r="V21" s="726"/>
      <c r="W21" s="725">
        <v>10</v>
      </c>
      <c r="X21" s="726"/>
      <c r="Y21" s="840">
        <v>9</v>
      </c>
      <c r="Z21" s="726"/>
      <c r="AA21" s="725">
        <v>8</v>
      </c>
      <c r="AB21" s="726"/>
      <c r="AC21" s="725">
        <v>7</v>
      </c>
      <c r="AD21" s="726"/>
      <c r="AE21" s="459">
        <v>6</v>
      </c>
      <c r="AF21" s="460"/>
      <c r="AG21" s="459">
        <v>5</v>
      </c>
      <c r="AH21" s="460"/>
      <c r="AI21" s="459">
        <v>4</v>
      </c>
      <c r="AJ21" s="839"/>
      <c r="AK21" s="843">
        <v>3</v>
      </c>
      <c r="AL21" s="460"/>
      <c r="AM21" s="459">
        <v>2</v>
      </c>
      <c r="AN21" s="460"/>
      <c r="AO21" s="459">
        <v>1</v>
      </c>
      <c r="AP21" s="461"/>
    </row>
    <row r="22" spans="1:60" ht="13.5" thickTop="1">
      <c r="A22" s="167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220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73"/>
      <c r="AJ22" s="173"/>
      <c r="AK22" s="173" t="s">
        <v>42</v>
      </c>
    </row>
    <row r="23" spans="1:60" ht="13.5" thickBot="1">
      <c r="BH23" s="164" t="s">
        <v>39</v>
      </c>
    </row>
    <row r="24" spans="1:60" ht="14.25" thickTop="1" thickBot="1">
      <c r="A24" s="788" t="s">
        <v>45</v>
      </c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90"/>
      <c r="S24" s="791" t="s">
        <v>105</v>
      </c>
      <c r="T24" s="792"/>
      <c r="U24" s="792"/>
      <c r="V24" s="792"/>
      <c r="W24" s="793"/>
      <c r="X24" s="794" t="s">
        <v>106</v>
      </c>
      <c r="Y24" s="792"/>
      <c r="Z24" s="792"/>
      <c r="AA24" s="792"/>
      <c r="AB24" s="793"/>
      <c r="AC24" s="794" t="s">
        <v>117</v>
      </c>
      <c r="AD24" s="792"/>
      <c r="AE24" s="792"/>
      <c r="AF24" s="792"/>
      <c r="AG24" s="872"/>
      <c r="AH24" s="772" t="s">
        <v>8</v>
      </c>
      <c r="AI24" s="773"/>
      <c r="AJ24" s="772" t="s">
        <v>9</v>
      </c>
      <c r="AK24" s="773"/>
      <c r="AL24" s="772" t="s">
        <v>10</v>
      </c>
      <c r="AM24" s="773"/>
      <c r="AN24" s="855"/>
      <c r="AO24" s="856"/>
      <c r="AP24" s="302"/>
      <c r="AQ24" s="302"/>
      <c r="AR24" s="302"/>
      <c r="AS24" s="302"/>
      <c r="AT24" s="302"/>
      <c r="AU24" s="302"/>
      <c r="AV24" s="302"/>
      <c r="AW24" s="302"/>
      <c r="AX24" s="302"/>
      <c r="AY24" s="302"/>
      <c r="AZ24" s="302"/>
      <c r="BA24" s="302"/>
    </row>
    <row r="25" spans="1:60" ht="13.5" thickTop="1">
      <c r="A25" s="303">
        <v>1</v>
      </c>
      <c r="B25" s="861" t="s">
        <v>92</v>
      </c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3"/>
      <c r="S25" s="852">
        <v>5</v>
      </c>
      <c r="T25" s="853"/>
      <c r="U25" s="437" t="s">
        <v>12</v>
      </c>
      <c r="V25" s="853">
        <v>0</v>
      </c>
      <c r="W25" s="854"/>
      <c r="X25" s="864">
        <v>3</v>
      </c>
      <c r="Y25" s="865"/>
      <c r="Z25" s="436" t="s">
        <v>12</v>
      </c>
      <c r="AA25" s="865">
        <v>3</v>
      </c>
      <c r="AB25" s="866"/>
      <c r="AC25" s="852">
        <v>4</v>
      </c>
      <c r="AD25" s="853"/>
      <c r="AE25" s="437" t="s">
        <v>12</v>
      </c>
      <c r="AF25" s="853">
        <v>1</v>
      </c>
      <c r="AG25" s="854"/>
      <c r="AH25" s="786">
        <f>SUM(S25+X25+AC25)</f>
        <v>12</v>
      </c>
      <c r="AI25" s="787"/>
      <c r="AJ25" s="786">
        <f>SUM(V25+AA25+AF25)</f>
        <v>4</v>
      </c>
      <c r="AK25" s="787"/>
      <c r="AL25" s="857">
        <v>7</v>
      </c>
      <c r="AM25" s="858"/>
      <c r="AN25" s="849"/>
      <c r="AO25" s="848"/>
      <c r="AP25" s="302"/>
      <c r="AQ25" s="302"/>
      <c r="AR25" s="302"/>
      <c r="AS25" s="302"/>
      <c r="AT25" s="302"/>
      <c r="AU25" s="302"/>
      <c r="AV25" s="302"/>
      <c r="AW25" s="302"/>
      <c r="AX25" s="302"/>
      <c r="AY25" s="302"/>
      <c r="AZ25" s="302"/>
      <c r="BA25" s="302"/>
    </row>
    <row r="26" spans="1:60">
      <c r="A26" s="308">
        <v>2</v>
      </c>
      <c r="B26" s="804" t="s">
        <v>11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60"/>
      <c r="S26" s="978">
        <v>4</v>
      </c>
      <c r="T26" s="798"/>
      <c r="U26" s="439" t="s">
        <v>12</v>
      </c>
      <c r="V26" s="798">
        <v>2</v>
      </c>
      <c r="W26" s="798"/>
      <c r="X26" s="836">
        <v>2</v>
      </c>
      <c r="Y26" s="795"/>
      <c r="Z26" s="438" t="s">
        <v>12</v>
      </c>
      <c r="AA26" s="795">
        <v>4</v>
      </c>
      <c r="AB26" s="796"/>
      <c r="AC26" s="797">
        <v>3</v>
      </c>
      <c r="AD26" s="798"/>
      <c r="AE26" s="439" t="s">
        <v>12</v>
      </c>
      <c r="AF26" s="798">
        <v>1</v>
      </c>
      <c r="AG26" s="873"/>
      <c r="AH26" s="831">
        <f t="shared" ref="AH26:AH28" si="2">SUM(S26+X26+AC26)</f>
        <v>9</v>
      </c>
      <c r="AI26" s="832"/>
      <c r="AJ26" s="831">
        <f t="shared" ref="AJ26:AJ28" si="3">SUM(V26+AA26+AF26)</f>
        <v>7</v>
      </c>
      <c r="AK26" s="832"/>
      <c r="AL26" s="850">
        <v>6</v>
      </c>
      <c r="AM26" s="851"/>
      <c r="AN26" s="847"/>
      <c r="AO26" s="848"/>
      <c r="AP26" s="302"/>
      <c r="AQ26" s="302"/>
      <c r="AR26" s="302"/>
      <c r="AS26" s="302"/>
      <c r="AT26" s="302"/>
      <c r="AU26" s="302"/>
      <c r="AV26" s="302"/>
      <c r="AW26" s="302"/>
      <c r="AX26" s="302"/>
      <c r="AY26" s="302"/>
      <c r="AZ26" s="302"/>
      <c r="BA26" s="302"/>
    </row>
    <row r="27" spans="1:60">
      <c r="A27" s="251">
        <v>3</v>
      </c>
      <c r="B27" s="804" t="s">
        <v>114</v>
      </c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60"/>
      <c r="S27" s="978">
        <v>8</v>
      </c>
      <c r="T27" s="798"/>
      <c r="U27" s="439" t="s">
        <v>12</v>
      </c>
      <c r="V27" s="798">
        <v>1</v>
      </c>
      <c r="W27" s="798"/>
      <c r="X27" s="797">
        <v>5</v>
      </c>
      <c r="Y27" s="798"/>
      <c r="Z27" s="439" t="s">
        <v>12</v>
      </c>
      <c r="AA27" s="798">
        <v>3</v>
      </c>
      <c r="AB27" s="803"/>
      <c r="AC27" s="797">
        <v>3</v>
      </c>
      <c r="AD27" s="798"/>
      <c r="AE27" s="439" t="s">
        <v>12</v>
      </c>
      <c r="AF27" s="798">
        <v>1</v>
      </c>
      <c r="AG27" s="873"/>
      <c r="AH27" s="831">
        <f t="shared" si="2"/>
        <v>16</v>
      </c>
      <c r="AI27" s="832"/>
      <c r="AJ27" s="831">
        <f t="shared" si="3"/>
        <v>5</v>
      </c>
      <c r="AK27" s="832"/>
      <c r="AL27" s="850">
        <v>9</v>
      </c>
      <c r="AM27" s="851"/>
      <c r="AN27" s="316"/>
      <c r="AO27" s="315"/>
      <c r="AP27" s="302"/>
      <c r="AQ27" s="302"/>
      <c r="AR27" s="302"/>
      <c r="AS27" s="302"/>
      <c r="AT27" s="302"/>
      <c r="AU27" s="302"/>
      <c r="AV27" s="302"/>
      <c r="AW27" s="302"/>
      <c r="AX27" s="302"/>
      <c r="AY27" s="302"/>
      <c r="AZ27" s="302"/>
      <c r="BA27" s="302"/>
    </row>
    <row r="28" spans="1:60" ht="13.5" thickBot="1">
      <c r="A28" s="307">
        <v>4</v>
      </c>
      <c r="B28" s="807" t="s">
        <v>118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9"/>
      <c r="S28" s="812">
        <v>0</v>
      </c>
      <c r="T28" s="781"/>
      <c r="U28" s="440" t="s">
        <v>12</v>
      </c>
      <c r="V28" s="781">
        <v>5</v>
      </c>
      <c r="W28" s="782"/>
      <c r="X28" s="816">
        <v>3</v>
      </c>
      <c r="Y28" s="781"/>
      <c r="Z28" s="440" t="s">
        <v>12</v>
      </c>
      <c r="AA28" s="781">
        <v>4</v>
      </c>
      <c r="AB28" s="782"/>
      <c r="AC28" s="816">
        <v>1</v>
      </c>
      <c r="AD28" s="781"/>
      <c r="AE28" s="440" t="s">
        <v>12</v>
      </c>
      <c r="AF28" s="781">
        <v>4</v>
      </c>
      <c r="AG28" s="979"/>
      <c r="AH28" s="779">
        <f t="shared" si="2"/>
        <v>4</v>
      </c>
      <c r="AI28" s="780"/>
      <c r="AJ28" s="779">
        <f t="shared" si="3"/>
        <v>13</v>
      </c>
      <c r="AK28" s="780"/>
      <c r="AL28" s="845">
        <v>0</v>
      </c>
      <c r="AM28" s="846"/>
      <c r="AN28" s="847"/>
      <c r="AO28" s="848"/>
      <c r="AP28" s="302"/>
      <c r="AQ28" s="302"/>
      <c r="AR28" s="302"/>
      <c r="AS28" s="302"/>
      <c r="AT28" s="302"/>
      <c r="AU28" s="302"/>
      <c r="AV28" s="302"/>
      <c r="AW28" s="302"/>
      <c r="AX28" s="302"/>
      <c r="AY28" s="302"/>
      <c r="AZ28" s="302"/>
      <c r="BA28" s="302"/>
    </row>
    <row r="29" spans="1:60" ht="14.25" thickTop="1" thickBot="1">
      <c r="A29" s="268"/>
      <c r="B29" s="267"/>
      <c r="C29" s="267"/>
      <c r="D29" s="267"/>
      <c r="E29" s="267"/>
      <c r="F29" s="267"/>
      <c r="G29" s="267"/>
      <c r="H29" s="267"/>
      <c r="I29" s="267"/>
      <c r="J29" s="267"/>
      <c r="K29" s="267"/>
      <c r="L29" s="267"/>
      <c r="M29" s="267"/>
      <c r="N29" s="269"/>
      <c r="O29" s="267"/>
      <c r="P29" s="267"/>
      <c r="Q29" s="267"/>
      <c r="R29" s="267"/>
      <c r="S29" s="269"/>
      <c r="T29" s="267"/>
      <c r="U29" s="310"/>
      <c r="V29" s="310"/>
      <c r="W29" s="310"/>
      <c r="X29" s="311"/>
      <c r="Y29" s="310"/>
      <c r="Z29" s="267"/>
      <c r="AA29" s="267"/>
      <c r="AB29" s="267"/>
      <c r="AC29" s="844" t="s">
        <v>30</v>
      </c>
      <c r="AD29" s="844"/>
      <c r="AE29" s="844"/>
      <c r="AF29" s="844"/>
      <c r="AG29" s="844"/>
      <c r="AH29" s="820">
        <f>SUM(AH25:AI28)</f>
        <v>41</v>
      </c>
      <c r="AI29" s="821"/>
      <c r="AJ29" s="820">
        <f>SUM(AJ25:AK28)</f>
        <v>29</v>
      </c>
      <c r="AK29" s="821"/>
      <c r="AL29" s="299"/>
      <c r="AM29" s="304"/>
      <c r="AN29" s="305"/>
      <c r="AO29" s="305"/>
      <c r="AP29" s="305"/>
      <c r="AQ29" s="305"/>
      <c r="AR29" s="302"/>
      <c r="AS29" s="302"/>
      <c r="AT29" s="302"/>
      <c r="AU29" s="302"/>
      <c r="AV29" s="302"/>
      <c r="AW29" s="302"/>
      <c r="AX29" s="302"/>
      <c r="AY29" s="302"/>
      <c r="AZ29" s="302"/>
      <c r="BA29" s="302"/>
    </row>
    <row r="30" spans="1:60" ht="13.5" thickTop="1"/>
    <row r="31" spans="1:60" ht="16.5" thickBot="1">
      <c r="A31" s="300"/>
      <c r="B31" s="301"/>
      <c r="C31" s="301"/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910" t="s">
        <v>18</v>
      </c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301"/>
      <c r="AF31" s="301"/>
      <c r="AG31" s="301"/>
      <c r="AH31" s="301"/>
      <c r="AI31" s="301"/>
      <c r="AJ31" s="301"/>
      <c r="AK31" s="301"/>
      <c r="AL31" s="301"/>
      <c r="AM31" s="301"/>
      <c r="AN31" s="301"/>
      <c r="AO31" s="301"/>
      <c r="AP31" s="301"/>
      <c r="AQ31" s="301"/>
      <c r="AR31" s="301"/>
      <c r="AS31" s="301"/>
      <c r="AT31" s="301"/>
      <c r="AU31" s="301"/>
      <c r="AV31" s="301"/>
      <c r="AW31" s="301"/>
      <c r="AX31" s="301"/>
      <c r="AY31" s="301"/>
      <c r="AZ31" s="301"/>
      <c r="BA31" s="301"/>
    </row>
    <row r="32" spans="1:60" ht="14.25" thickTop="1" thickBot="1">
      <c r="A32" s="788" t="s">
        <v>45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90"/>
      <c r="S32" s="912">
        <v>1</v>
      </c>
      <c r="T32" s="878"/>
      <c r="U32" s="877">
        <v>2</v>
      </c>
      <c r="V32" s="878"/>
      <c r="W32" s="877">
        <v>3</v>
      </c>
      <c r="X32" s="878"/>
      <c r="Y32" s="877">
        <v>4</v>
      </c>
      <c r="Z32" s="878"/>
      <c r="AA32" s="877">
        <v>5</v>
      </c>
      <c r="AB32" s="878"/>
      <c r="AC32" s="877">
        <v>6</v>
      </c>
      <c r="AD32" s="879"/>
      <c r="AE32" s="877">
        <v>7</v>
      </c>
      <c r="AF32" s="878"/>
      <c r="AG32" s="877">
        <v>8</v>
      </c>
      <c r="AH32" s="878"/>
      <c r="AI32" s="877">
        <v>9</v>
      </c>
      <c r="AJ32" s="880"/>
      <c r="AK32" s="876"/>
      <c r="AL32" s="876"/>
      <c r="AM32" s="876"/>
      <c r="AN32" s="876"/>
      <c r="AO32" s="876"/>
      <c r="AP32" s="876"/>
      <c r="AQ32" s="876"/>
      <c r="AR32" s="876"/>
      <c r="AS32" s="876"/>
      <c r="AT32" s="876"/>
      <c r="AU32" s="876"/>
      <c r="AV32" s="876"/>
      <c r="AW32" s="775"/>
      <c r="AX32" s="775"/>
      <c r="AY32" s="915"/>
      <c r="AZ32" s="915"/>
      <c r="BA32" s="270"/>
    </row>
    <row r="33" spans="1:53" ht="13.5" thickTop="1">
      <c r="A33" s="303">
        <v>1</v>
      </c>
      <c r="B33" s="861" t="s">
        <v>92</v>
      </c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3"/>
      <c r="S33" s="980" t="s">
        <v>140</v>
      </c>
      <c r="T33" s="901"/>
      <c r="U33" s="900" t="s">
        <v>140</v>
      </c>
      <c r="V33" s="901"/>
      <c r="W33" s="900" t="s">
        <v>140</v>
      </c>
      <c r="X33" s="901"/>
      <c r="Y33" s="900" t="s">
        <v>140</v>
      </c>
      <c r="Z33" s="901"/>
      <c r="AA33" s="981" t="s">
        <v>140</v>
      </c>
      <c r="AB33" s="909"/>
      <c r="AC33" s="981" t="s">
        <v>140</v>
      </c>
      <c r="AD33" s="982"/>
      <c r="AE33" s="983" t="s">
        <v>140</v>
      </c>
      <c r="AF33" s="909"/>
      <c r="AG33" s="883"/>
      <c r="AH33" s="899"/>
      <c r="AI33" s="883"/>
      <c r="AJ33" s="884"/>
      <c r="AK33" s="885"/>
      <c r="AL33" s="885"/>
      <c r="AM33" s="885"/>
      <c r="AN33" s="885"/>
      <c r="AO33" s="885"/>
      <c r="AP33" s="885"/>
      <c r="AQ33" s="885"/>
      <c r="AR33" s="885"/>
      <c r="AS33" s="885"/>
      <c r="AT33" s="885"/>
      <c r="AU33" s="885"/>
      <c r="AV33" s="885"/>
      <c r="AW33" s="913"/>
      <c r="AX33" s="913"/>
      <c r="AY33" s="914"/>
      <c r="AZ33" s="914"/>
      <c r="BA33" s="271"/>
    </row>
    <row r="34" spans="1:53">
      <c r="A34" s="308">
        <v>2</v>
      </c>
      <c r="B34" s="804" t="s">
        <v>11</v>
      </c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60"/>
      <c r="S34" s="902" t="s">
        <v>140</v>
      </c>
      <c r="T34" s="903"/>
      <c r="U34" s="904" t="s">
        <v>140</v>
      </c>
      <c r="V34" s="903"/>
      <c r="W34" s="904" t="s">
        <v>140</v>
      </c>
      <c r="X34" s="903"/>
      <c r="Y34" s="904" t="s">
        <v>140</v>
      </c>
      <c r="Z34" s="903"/>
      <c r="AA34" s="904" t="s">
        <v>140</v>
      </c>
      <c r="AB34" s="903"/>
      <c r="AC34" s="904" t="s">
        <v>140</v>
      </c>
      <c r="AD34" s="905"/>
      <c r="AE34" s="888"/>
      <c r="AF34" s="889"/>
      <c r="AG34" s="886"/>
      <c r="AH34" s="889"/>
      <c r="AI34" s="886"/>
      <c r="AJ34" s="890"/>
      <c r="AK34" s="885"/>
      <c r="AL34" s="885"/>
      <c r="AM34" s="885"/>
      <c r="AN34" s="885"/>
      <c r="AO34" s="885"/>
      <c r="AP34" s="885"/>
      <c r="AQ34" s="885"/>
      <c r="AR34" s="885"/>
      <c r="AS34" s="885"/>
      <c r="AT34" s="885"/>
      <c r="AU34" s="885"/>
      <c r="AV34" s="885"/>
      <c r="AW34" s="913"/>
      <c r="AX34" s="913"/>
      <c r="AY34" s="914"/>
      <c r="AZ34" s="914"/>
      <c r="BA34" s="271"/>
    </row>
    <row r="35" spans="1:53">
      <c r="A35" s="251">
        <v>3</v>
      </c>
      <c r="B35" s="804" t="s">
        <v>114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60"/>
      <c r="S35" s="902" t="s">
        <v>140</v>
      </c>
      <c r="T35" s="903"/>
      <c r="U35" s="904" t="s">
        <v>140</v>
      </c>
      <c r="V35" s="903"/>
      <c r="W35" s="904" t="s">
        <v>140</v>
      </c>
      <c r="X35" s="903"/>
      <c r="Y35" s="904" t="s">
        <v>140</v>
      </c>
      <c r="Z35" s="903"/>
      <c r="AA35" s="904" t="s">
        <v>140</v>
      </c>
      <c r="AB35" s="903"/>
      <c r="AC35" s="904" t="s">
        <v>140</v>
      </c>
      <c r="AD35" s="905"/>
      <c r="AE35" s="984" t="s">
        <v>140</v>
      </c>
      <c r="AF35" s="903"/>
      <c r="AG35" s="904" t="s">
        <v>140</v>
      </c>
      <c r="AH35" s="903"/>
      <c r="AI35" s="904" t="s">
        <v>140</v>
      </c>
      <c r="AJ35" s="985"/>
      <c r="AK35" s="313"/>
      <c r="AL35" s="313"/>
      <c r="AM35" s="313"/>
      <c r="AN35" s="313"/>
      <c r="AO35" s="313"/>
      <c r="AP35" s="313"/>
      <c r="AQ35" s="313"/>
      <c r="AR35" s="313"/>
      <c r="AS35" s="313"/>
      <c r="AT35" s="313"/>
      <c r="AU35" s="313"/>
      <c r="AV35" s="313"/>
      <c r="AW35" s="314"/>
      <c r="AX35" s="314"/>
      <c r="AY35" s="271"/>
      <c r="AZ35" s="271"/>
      <c r="BA35" s="271"/>
    </row>
    <row r="36" spans="1:53" ht="13.5" thickBot="1">
      <c r="A36" s="307">
        <v>4</v>
      </c>
      <c r="B36" s="807" t="s">
        <v>118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9"/>
      <c r="S36" s="986"/>
      <c r="T36" s="882"/>
      <c r="U36" s="891"/>
      <c r="V36" s="882"/>
      <c r="W36" s="891"/>
      <c r="X36" s="882"/>
      <c r="Y36" s="891"/>
      <c r="Z36" s="882"/>
      <c r="AA36" s="891"/>
      <c r="AB36" s="882"/>
      <c r="AC36" s="891"/>
      <c r="AD36" s="894"/>
      <c r="AE36" s="881"/>
      <c r="AF36" s="882"/>
      <c r="AG36" s="891"/>
      <c r="AH36" s="882"/>
      <c r="AI36" s="891"/>
      <c r="AJ36" s="892"/>
      <c r="AK36" s="885"/>
      <c r="AL36" s="885"/>
      <c r="AM36" s="885"/>
      <c r="AN36" s="885"/>
      <c r="AO36" s="885"/>
      <c r="AP36" s="885"/>
      <c r="AQ36" s="885"/>
      <c r="AR36" s="885"/>
      <c r="AS36" s="885"/>
      <c r="AT36" s="885"/>
      <c r="AU36" s="885"/>
      <c r="AV36" s="885"/>
      <c r="AW36" s="913"/>
      <c r="AX36" s="913"/>
      <c r="AY36" s="914"/>
      <c r="AZ36" s="914"/>
      <c r="BA36" s="271"/>
    </row>
    <row r="37" spans="1:53" ht="14.25" thickTop="1" thickBot="1">
      <c r="A37" s="268"/>
      <c r="B37" s="267"/>
      <c r="C37" s="267"/>
      <c r="D37" s="267"/>
      <c r="E37" s="267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874">
        <v>9</v>
      </c>
      <c r="T37" s="875"/>
      <c r="U37" s="874">
        <v>8</v>
      </c>
      <c r="V37" s="875"/>
      <c r="W37" s="874">
        <v>7</v>
      </c>
      <c r="X37" s="875"/>
      <c r="Y37" s="874">
        <v>6</v>
      </c>
      <c r="Z37" s="875"/>
      <c r="AA37" s="874">
        <v>5</v>
      </c>
      <c r="AB37" s="875"/>
      <c r="AC37" s="874">
        <v>4</v>
      </c>
      <c r="AD37" s="895"/>
      <c r="AE37" s="896">
        <v>3</v>
      </c>
      <c r="AF37" s="875"/>
      <c r="AG37" s="874">
        <v>2</v>
      </c>
      <c r="AH37" s="875"/>
      <c r="AI37" s="874">
        <v>1</v>
      </c>
      <c r="AJ37" s="893"/>
      <c r="AK37" s="876"/>
      <c r="AL37" s="876"/>
      <c r="AM37" s="876"/>
      <c r="AN37" s="876"/>
      <c r="AO37" s="876"/>
      <c r="AP37" s="876"/>
      <c r="AQ37" s="876"/>
      <c r="AR37" s="876"/>
      <c r="AS37" s="876"/>
      <c r="AT37" s="876"/>
      <c r="AU37" s="876"/>
      <c r="AV37" s="876"/>
      <c r="AW37" s="269"/>
      <c r="AX37" s="269"/>
      <c r="AY37" s="915"/>
      <c r="AZ37" s="915"/>
      <c r="BA37" s="270"/>
    </row>
    <row r="38" spans="1:53" ht="13.5" thickTop="1">
      <c r="A38" s="268"/>
      <c r="B38" s="267"/>
      <c r="C38" s="267"/>
      <c r="D38" s="267"/>
      <c r="E38" s="267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306" t="s">
        <v>42</v>
      </c>
      <c r="T38" s="267"/>
      <c r="U38" s="267"/>
      <c r="V38" s="267"/>
      <c r="W38" s="267"/>
      <c r="X38" s="267"/>
      <c r="Y38" s="267"/>
      <c r="Z38" s="267"/>
      <c r="AA38" s="267"/>
      <c r="AB38" s="267"/>
      <c r="AC38" s="267"/>
      <c r="AD38" s="267"/>
      <c r="AE38" s="267"/>
      <c r="AF38" s="267"/>
      <c r="AG38" s="267"/>
      <c r="AH38" s="267"/>
      <c r="AI38" s="273"/>
      <c r="AJ38" s="273"/>
      <c r="AK38" s="306"/>
      <c r="AL38" s="273"/>
      <c r="AM38" s="273"/>
      <c r="AN38" s="273"/>
      <c r="AO38" s="273"/>
      <c r="AP38" s="273"/>
      <c r="AQ38" s="306"/>
      <c r="AR38" s="306"/>
      <c r="AS38" s="306"/>
      <c r="AT38" s="306"/>
      <c r="AU38" s="306"/>
      <c r="AV38" s="306"/>
      <c r="AW38" s="306"/>
      <c r="AX38" s="306"/>
      <c r="AY38" s="306"/>
      <c r="AZ38" s="306"/>
      <c r="BA38" s="306"/>
    </row>
    <row r="39" spans="1:53" ht="13.5" thickBot="1"/>
    <row r="40" spans="1:53" ht="20.25" thickTop="1" thickBot="1">
      <c r="A40" s="272" t="s">
        <v>79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788" t="s">
        <v>21</v>
      </c>
      <c r="AS40" s="789"/>
      <c r="AT40" s="789"/>
      <c r="AU40" s="789"/>
      <c r="AV40" s="790"/>
      <c r="AW40" s="956"/>
      <c r="AX40" s="957"/>
      <c r="AY40" s="957"/>
      <c r="AZ40" s="957"/>
      <c r="BA40" s="957"/>
    </row>
    <row r="41" spans="1:53" ht="13.5" thickTop="1">
      <c r="A41" s="943" t="s">
        <v>80</v>
      </c>
      <c r="B41" s="944"/>
      <c r="C41" s="945"/>
      <c r="D41" s="946" t="s">
        <v>50</v>
      </c>
      <c r="E41" s="947"/>
      <c r="F41" s="947"/>
      <c r="G41" s="947"/>
      <c r="H41" s="948"/>
      <c r="I41" s="950" t="s">
        <v>116</v>
      </c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2"/>
      <c r="X41" s="274" t="s">
        <v>12</v>
      </c>
      <c r="Y41" s="953" t="s">
        <v>53</v>
      </c>
      <c r="Z41" s="947"/>
      <c r="AA41" s="947"/>
      <c r="AB41" s="947"/>
      <c r="AC41" s="948"/>
      <c r="AD41" s="950" t="s">
        <v>14</v>
      </c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5"/>
      <c r="AR41" s="927">
        <v>3</v>
      </c>
      <c r="AS41" s="928"/>
      <c r="AT41" s="275" t="s">
        <v>12</v>
      </c>
      <c r="AU41" s="928">
        <v>7</v>
      </c>
      <c r="AV41" s="949"/>
      <c r="AW41" s="958"/>
      <c r="AX41" s="914"/>
      <c r="AY41" s="276"/>
      <c r="AZ41" s="914"/>
      <c r="BA41" s="914"/>
    </row>
    <row r="42" spans="1:53" ht="13.5" thickBot="1">
      <c r="A42" s="929" t="s">
        <v>56</v>
      </c>
      <c r="B42" s="930"/>
      <c r="C42" s="931"/>
      <c r="D42" s="932" t="s">
        <v>52</v>
      </c>
      <c r="E42" s="933"/>
      <c r="F42" s="933"/>
      <c r="G42" s="933"/>
      <c r="H42" s="934"/>
      <c r="I42" s="935" t="s">
        <v>162</v>
      </c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7"/>
      <c r="X42" s="277" t="s">
        <v>12</v>
      </c>
      <c r="Y42" s="938" t="s">
        <v>51</v>
      </c>
      <c r="Z42" s="933"/>
      <c r="AA42" s="933"/>
      <c r="AB42" s="933"/>
      <c r="AC42" s="934"/>
      <c r="AD42" s="935" t="s">
        <v>11</v>
      </c>
      <c r="AE42" s="936"/>
      <c r="AF42" s="936"/>
      <c r="AG42" s="936"/>
      <c r="AH42" s="936"/>
      <c r="AI42" s="936"/>
      <c r="AJ42" s="936"/>
      <c r="AK42" s="936"/>
      <c r="AL42" s="936"/>
      <c r="AM42" s="936"/>
      <c r="AN42" s="936"/>
      <c r="AO42" s="936"/>
      <c r="AP42" s="936"/>
      <c r="AQ42" s="939"/>
      <c r="AR42" s="940">
        <v>5</v>
      </c>
      <c r="AS42" s="941"/>
      <c r="AT42" s="278" t="s">
        <v>12</v>
      </c>
      <c r="AU42" s="941">
        <v>2</v>
      </c>
      <c r="AV42" s="942"/>
      <c r="AW42" s="958"/>
      <c r="AX42" s="914"/>
      <c r="AY42" s="276"/>
      <c r="AZ42" s="914"/>
      <c r="BA42" s="914"/>
    </row>
    <row r="43" spans="1:53" ht="14.25" thickTop="1" thickBot="1">
      <c r="A43" s="268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269"/>
      <c r="AR43" s="269"/>
      <c r="AS43" s="269"/>
      <c r="AT43" s="269"/>
      <c r="AU43" s="269"/>
      <c r="AV43" s="269"/>
      <c r="AW43" s="269"/>
      <c r="AX43" s="269"/>
      <c r="AY43" s="267"/>
      <c r="AZ43" s="267"/>
      <c r="BA43" s="267"/>
    </row>
    <row r="44" spans="1:53" ht="20.25" thickTop="1" thickBot="1">
      <c r="A44" s="171" t="s">
        <v>20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788" t="s">
        <v>21</v>
      </c>
      <c r="AS44" s="789"/>
      <c r="AT44" s="789"/>
      <c r="AU44" s="789"/>
      <c r="AV44" s="790"/>
      <c r="AW44" s="788" t="s">
        <v>22</v>
      </c>
      <c r="AX44" s="789"/>
      <c r="AY44" s="789"/>
      <c r="AZ44" s="789"/>
      <c r="BA44" s="790"/>
    </row>
    <row r="45" spans="1:53" ht="13.5" thickTop="1">
      <c r="A45" s="943" t="s">
        <v>61</v>
      </c>
      <c r="B45" s="944"/>
      <c r="C45" s="945"/>
      <c r="D45" s="946" t="s">
        <v>46</v>
      </c>
      <c r="E45" s="947"/>
      <c r="F45" s="947"/>
      <c r="G45" s="947"/>
      <c r="H45" s="948"/>
      <c r="I45" s="950" t="s">
        <v>36</v>
      </c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2"/>
      <c r="X45" s="274" t="s">
        <v>12</v>
      </c>
      <c r="Y45" s="953" t="s">
        <v>81</v>
      </c>
      <c r="Z45" s="947"/>
      <c r="AA45" s="947"/>
      <c r="AB45" s="947"/>
      <c r="AC45" s="948"/>
      <c r="AD45" s="950" t="s">
        <v>14</v>
      </c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5"/>
      <c r="AR45" s="927">
        <v>6</v>
      </c>
      <c r="AS45" s="928"/>
      <c r="AT45" s="275" t="s">
        <v>12</v>
      </c>
      <c r="AU45" s="928">
        <v>3</v>
      </c>
      <c r="AV45" s="949"/>
      <c r="AW45" s="927"/>
      <c r="AX45" s="928"/>
      <c r="AY45" s="275" t="s">
        <v>12</v>
      </c>
      <c r="AZ45" s="928"/>
      <c r="BA45" s="949"/>
    </row>
    <row r="46" spans="1:53" ht="13.5" thickBot="1">
      <c r="A46" s="929" t="s">
        <v>31</v>
      </c>
      <c r="B46" s="930"/>
      <c r="C46" s="931"/>
      <c r="D46" s="932" t="s">
        <v>48</v>
      </c>
      <c r="E46" s="933"/>
      <c r="F46" s="933"/>
      <c r="G46" s="933"/>
      <c r="H46" s="934"/>
      <c r="I46" s="935" t="s">
        <v>161</v>
      </c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7"/>
      <c r="X46" s="277" t="s">
        <v>12</v>
      </c>
      <c r="Y46" s="938" t="s">
        <v>63</v>
      </c>
      <c r="Z46" s="933"/>
      <c r="AA46" s="933"/>
      <c r="AB46" s="933"/>
      <c r="AC46" s="934"/>
      <c r="AD46" s="935" t="s">
        <v>162</v>
      </c>
      <c r="AE46" s="936"/>
      <c r="AF46" s="936"/>
      <c r="AG46" s="936"/>
      <c r="AH46" s="936"/>
      <c r="AI46" s="936"/>
      <c r="AJ46" s="936"/>
      <c r="AK46" s="936"/>
      <c r="AL46" s="936"/>
      <c r="AM46" s="936"/>
      <c r="AN46" s="936"/>
      <c r="AO46" s="936"/>
      <c r="AP46" s="936"/>
      <c r="AQ46" s="939"/>
      <c r="AR46" s="940">
        <v>4</v>
      </c>
      <c r="AS46" s="941"/>
      <c r="AT46" s="278" t="s">
        <v>12</v>
      </c>
      <c r="AU46" s="941">
        <v>1</v>
      </c>
      <c r="AV46" s="942"/>
      <c r="AW46" s="940"/>
      <c r="AX46" s="941"/>
      <c r="AY46" s="278" t="s">
        <v>12</v>
      </c>
      <c r="AZ46" s="941"/>
      <c r="BA46" s="942"/>
    </row>
    <row r="47" spans="1:53" ht="14.25" thickTop="1" thickBo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83"/>
      <c r="AK47" s="283"/>
      <c r="AL47" s="283"/>
      <c r="AM47" s="283"/>
      <c r="AN47" s="283"/>
      <c r="AO47" s="283"/>
      <c r="AP47" s="283"/>
      <c r="AQ47" s="283"/>
      <c r="AR47" s="284"/>
      <c r="AS47" s="283"/>
      <c r="AT47" s="285"/>
      <c r="AU47" s="284"/>
      <c r="AV47" s="283"/>
      <c r="AW47" s="284"/>
      <c r="AX47" s="283"/>
      <c r="AY47" s="285"/>
      <c r="AZ47" s="284"/>
      <c r="BA47" s="283"/>
    </row>
    <row r="48" spans="1:53" ht="20.25" thickTop="1" thickBot="1">
      <c r="A48" s="171" t="s">
        <v>27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788" t="s">
        <v>21</v>
      </c>
      <c r="AS48" s="789"/>
      <c r="AT48" s="789"/>
      <c r="AU48" s="789"/>
      <c r="AV48" s="790"/>
      <c r="AW48" s="788" t="s">
        <v>22</v>
      </c>
      <c r="AX48" s="789"/>
      <c r="AY48" s="789"/>
      <c r="AZ48" s="789"/>
      <c r="BA48" s="790"/>
    </row>
    <row r="49" spans="1:53" ht="14.25" thickTop="1" thickBot="1">
      <c r="A49" s="918" t="s">
        <v>32</v>
      </c>
      <c r="B49" s="792"/>
      <c r="C49" s="793"/>
      <c r="D49" s="919" t="s">
        <v>62</v>
      </c>
      <c r="E49" s="920"/>
      <c r="F49" s="920"/>
      <c r="G49" s="920"/>
      <c r="H49" s="921"/>
      <c r="I49" s="922" t="s">
        <v>36</v>
      </c>
      <c r="J49" s="923"/>
      <c r="K49" s="923"/>
      <c r="L49" s="923"/>
      <c r="M49" s="923"/>
      <c r="N49" s="923"/>
      <c r="O49" s="923"/>
      <c r="P49" s="923"/>
      <c r="Q49" s="923"/>
      <c r="R49" s="923"/>
      <c r="S49" s="923"/>
      <c r="T49" s="923"/>
      <c r="U49" s="923"/>
      <c r="V49" s="923"/>
      <c r="W49" s="924"/>
      <c r="X49" s="279" t="s">
        <v>12</v>
      </c>
      <c r="Y49" s="919" t="s">
        <v>90</v>
      </c>
      <c r="Z49" s="920"/>
      <c r="AA49" s="920"/>
      <c r="AB49" s="920"/>
      <c r="AC49" s="921"/>
      <c r="AD49" s="922" t="s">
        <v>192</v>
      </c>
      <c r="AE49" s="923"/>
      <c r="AF49" s="923"/>
      <c r="AG49" s="923"/>
      <c r="AH49" s="923"/>
      <c r="AI49" s="923"/>
      <c r="AJ49" s="923"/>
      <c r="AK49" s="923"/>
      <c r="AL49" s="923"/>
      <c r="AM49" s="923"/>
      <c r="AN49" s="923"/>
      <c r="AO49" s="923"/>
      <c r="AP49" s="923"/>
      <c r="AQ49" s="925"/>
      <c r="AR49" s="926"/>
      <c r="AS49" s="916"/>
      <c r="AT49" s="280" t="s">
        <v>12</v>
      </c>
      <c r="AU49" s="916"/>
      <c r="AV49" s="917"/>
      <c r="AW49" s="926"/>
      <c r="AX49" s="916"/>
      <c r="AY49" s="280" t="s">
        <v>12</v>
      </c>
      <c r="AZ49" s="916"/>
      <c r="BA49" s="917"/>
    </row>
    <row r="50" spans="1:53" ht="13.5" thickTop="1"/>
  </sheetData>
  <sortState ref="B25:R28">
    <sortCondition ref="B25"/>
  </sortState>
  <mergeCells count="306">
    <mergeCell ref="AZ49:BA49"/>
    <mergeCell ref="AW46:AX46"/>
    <mergeCell ref="AZ46:BA46"/>
    <mergeCell ref="AR48:AV48"/>
    <mergeCell ref="AW48:BA48"/>
    <mergeCell ref="A49:C49"/>
    <mergeCell ref="D49:H49"/>
    <mergeCell ref="I49:W49"/>
    <mergeCell ref="Y49:AC49"/>
    <mergeCell ref="AD49:AQ49"/>
    <mergeCell ref="AR49:AS49"/>
    <mergeCell ref="A46:C46"/>
    <mergeCell ref="D46:H46"/>
    <mergeCell ref="I46:W46"/>
    <mergeCell ref="Y46:AC46"/>
    <mergeCell ref="AD46:AQ46"/>
    <mergeCell ref="AR46:AS46"/>
    <mergeCell ref="AU46:AV46"/>
    <mergeCell ref="AU49:AV49"/>
    <mergeCell ref="AW49:AX49"/>
    <mergeCell ref="AW42:AX42"/>
    <mergeCell ref="AZ42:BA42"/>
    <mergeCell ref="AR44:AV44"/>
    <mergeCell ref="AW44:BA44"/>
    <mergeCell ref="A45:C45"/>
    <mergeCell ref="D45:H45"/>
    <mergeCell ref="I45:W45"/>
    <mergeCell ref="Y45:AC45"/>
    <mergeCell ref="AD45:AQ45"/>
    <mergeCell ref="AR45:AS45"/>
    <mergeCell ref="AU45:AV45"/>
    <mergeCell ref="AW45:AX45"/>
    <mergeCell ref="AZ45:BA45"/>
    <mergeCell ref="A42:C42"/>
    <mergeCell ref="D42:H42"/>
    <mergeCell ref="I42:W42"/>
    <mergeCell ref="Y42:AC42"/>
    <mergeCell ref="AD42:AQ42"/>
    <mergeCell ref="AR42:AS42"/>
    <mergeCell ref="AU42:AV42"/>
    <mergeCell ref="A41:C41"/>
    <mergeCell ref="D41:H41"/>
    <mergeCell ref="I41:W41"/>
    <mergeCell ref="Y41:AC41"/>
    <mergeCell ref="AD41:AQ41"/>
    <mergeCell ref="AR41:AS41"/>
    <mergeCell ref="AR40:AV40"/>
    <mergeCell ref="AW40:BA40"/>
    <mergeCell ref="AC37:AD37"/>
    <mergeCell ref="AE37:AF37"/>
    <mergeCell ref="AG37:AH37"/>
    <mergeCell ref="AI37:AJ37"/>
    <mergeCell ref="AK37:AL37"/>
    <mergeCell ref="AM37:AN37"/>
    <mergeCell ref="AU41:AV41"/>
    <mergeCell ref="AW41:AX41"/>
    <mergeCell ref="AZ41:BA41"/>
    <mergeCell ref="AU36:AV36"/>
    <mergeCell ref="AW36:AX36"/>
    <mergeCell ref="AY36:AZ36"/>
    <mergeCell ref="S37:T37"/>
    <mergeCell ref="U37:V37"/>
    <mergeCell ref="W37:X37"/>
    <mergeCell ref="Y37:Z37"/>
    <mergeCell ref="AA37:AB37"/>
    <mergeCell ref="AE36:AF36"/>
    <mergeCell ref="AG36:AH36"/>
    <mergeCell ref="AI36:AJ36"/>
    <mergeCell ref="AK36:AL36"/>
    <mergeCell ref="AM36:AN36"/>
    <mergeCell ref="AO36:AP36"/>
    <mergeCell ref="AO37:AP37"/>
    <mergeCell ref="AQ37:AR37"/>
    <mergeCell ref="AS37:AT37"/>
    <mergeCell ref="AU37:AV37"/>
    <mergeCell ref="AY37:AZ37"/>
    <mergeCell ref="B36:R36"/>
    <mergeCell ref="S36:T36"/>
    <mergeCell ref="U36:V36"/>
    <mergeCell ref="W36:X36"/>
    <mergeCell ref="Y36:Z36"/>
    <mergeCell ref="AA36:AB36"/>
    <mergeCell ref="AC36:AD36"/>
    <mergeCell ref="AQ36:AR36"/>
    <mergeCell ref="AS36:AT36"/>
    <mergeCell ref="AC33:AD33"/>
    <mergeCell ref="AE33:AF33"/>
    <mergeCell ref="AG33:AH33"/>
    <mergeCell ref="AI33:AJ33"/>
    <mergeCell ref="AK33:AL33"/>
    <mergeCell ref="AU34:AV34"/>
    <mergeCell ref="AW34:AX34"/>
    <mergeCell ref="AY34:AZ34"/>
    <mergeCell ref="B35:R35"/>
    <mergeCell ref="S35:T35"/>
    <mergeCell ref="U35:V35"/>
    <mergeCell ref="W35:X35"/>
    <mergeCell ref="Y35:Z35"/>
    <mergeCell ref="AA35:AB35"/>
    <mergeCell ref="AC35:AD35"/>
    <mergeCell ref="AI34:AJ34"/>
    <mergeCell ref="AK34:AL34"/>
    <mergeCell ref="AM34:AN34"/>
    <mergeCell ref="AO34:AP34"/>
    <mergeCell ref="AQ34:AR34"/>
    <mergeCell ref="AS34:AT34"/>
    <mergeCell ref="AE35:AF35"/>
    <mergeCell ref="AG35:AH35"/>
    <mergeCell ref="AI35:AJ35"/>
    <mergeCell ref="B34:R34"/>
    <mergeCell ref="S34:T34"/>
    <mergeCell ref="U34:V34"/>
    <mergeCell ref="W34:X34"/>
    <mergeCell ref="Y34:Z34"/>
    <mergeCell ref="AA34:AB34"/>
    <mergeCell ref="AC34:AD34"/>
    <mergeCell ref="AE34:AF34"/>
    <mergeCell ref="AG34:AH34"/>
    <mergeCell ref="AQ32:AR32"/>
    <mergeCell ref="AS32:AT32"/>
    <mergeCell ref="AU32:AV32"/>
    <mergeCell ref="AW32:AX32"/>
    <mergeCell ref="AY32:AZ32"/>
    <mergeCell ref="B33:R33"/>
    <mergeCell ref="S33:T33"/>
    <mergeCell ref="U33:V33"/>
    <mergeCell ref="W33:X33"/>
    <mergeCell ref="Y33:Z33"/>
    <mergeCell ref="AE32:AF32"/>
    <mergeCell ref="AG32:AH32"/>
    <mergeCell ref="AI32:AJ32"/>
    <mergeCell ref="AK32:AL32"/>
    <mergeCell ref="AM32:AN32"/>
    <mergeCell ref="AO32:AP32"/>
    <mergeCell ref="AY33:AZ33"/>
    <mergeCell ref="AM33:AN33"/>
    <mergeCell ref="AO33:AP33"/>
    <mergeCell ref="AQ33:AR33"/>
    <mergeCell ref="AS33:AT33"/>
    <mergeCell ref="AU33:AV33"/>
    <mergeCell ref="AW33:AX33"/>
    <mergeCell ref="AA33:AB33"/>
    <mergeCell ref="A32:R32"/>
    <mergeCell ref="S32:T32"/>
    <mergeCell ref="U32:V32"/>
    <mergeCell ref="W32:X32"/>
    <mergeCell ref="Y32:Z32"/>
    <mergeCell ref="AA32:AB32"/>
    <mergeCell ref="AC32:AD32"/>
    <mergeCell ref="AF28:AG28"/>
    <mergeCell ref="B28:R28"/>
    <mergeCell ref="S28:T28"/>
    <mergeCell ref="V28:W28"/>
    <mergeCell ref="X28:Y28"/>
    <mergeCell ref="AA28:AB28"/>
    <mergeCell ref="AC29:AG29"/>
    <mergeCell ref="AH29:AI29"/>
    <mergeCell ref="AJ29:AK29"/>
    <mergeCell ref="AF27:AG27"/>
    <mergeCell ref="AH27:AI27"/>
    <mergeCell ref="AJ27:AK27"/>
    <mergeCell ref="AL27:AM27"/>
    <mergeCell ref="AC28:AD28"/>
    <mergeCell ref="S31:AD31"/>
    <mergeCell ref="AL26:AM26"/>
    <mergeCell ref="AN26:AO26"/>
    <mergeCell ref="B27:R27"/>
    <mergeCell ref="S27:T27"/>
    <mergeCell ref="V27:W27"/>
    <mergeCell ref="X27:Y27"/>
    <mergeCell ref="AA27:AB27"/>
    <mergeCell ref="AC27:AD27"/>
    <mergeCell ref="AH28:AI28"/>
    <mergeCell ref="AJ28:AK28"/>
    <mergeCell ref="AL28:AM28"/>
    <mergeCell ref="AN28:AO28"/>
    <mergeCell ref="B26:R26"/>
    <mergeCell ref="S26:T26"/>
    <mergeCell ref="V26:W26"/>
    <mergeCell ref="X26:Y26"/>
    <mergeCell ref="AA26:AB26"/>
    <mergeCell ref="AC26:AD26"/>
    <mergeCell ref="AF26:AG26"/>
    <mergeCell ref="AH26:AI26"/>
    <mergeCell ref="AJ26:AK26"/>
    <mergeCell ref="AL24:AM24"/>
    <mergeCell ref="AN24:AO24"/>
    <mergeCell ref="B25:R25"/>
    <mergeCell ref="S25:T25"/>
    <mergeCell ref="V25:W25"/>
    <mergeCell ref="X25:Y25"/>
    <mergeCell ref="AA25:AB25"/>
    <mergeCell ref="AC25:AD25"/>
    <mergeCell ref="AF25:AG25"/>
    <mergeCell ref="AH25:AI25"/>
    <mergeCell ref="A24:R24"/>
    <mergeCell ref="S24:W24"/>
    <mergeCell ref="X24:AB24"/>
    <mergeCell ref="AC24:AG24"/>
    <mergeCell ref="AH24:AI24"/>
    <mergeCell ref="AJ24:AK24"/>
    <mergeCell ref="AJ25:AK25"/>
    <mergeCell ref="AL25:AM25"/>
    <mergeCell ref="AN25:AO25"/>
    <mergeCell ref="AE21:AF21"/>
    <mergeCell ref="AG21:AH21"/>
    <mergeCell ref="AI21:AJ21"/>
    <mergeCell ref="AK21:AL21"/>
    <mergeCell ref="AM21:AN21"/>
    <mergeCell ref="AO21:AP21"/>
    <mergeCell ref="AC20:AD20"/>
    <mergeCell ref="S21:T21"/>
    <mergeCell ref="U21:V21"/>
    <mergeCell ref="W21:X21"/>
    <mergeCell ref="Y21:Z21"/>
    <mergeCell ref="AA21:AB21"/>
    <mergeCell ref="AC21:AD21"/>
    <mergeCell ref="S20:T20"/>
    <mergeCell ref="U20:V20"/>
    <mergeCell ref="W20:X20"/>
    <mergeCell ref="Y20:Z20"/>
    <mergeCell ref="AA20:AB20"/>
    <mergeCell ref="AC18:AD18"/>
    <mergeCell ref="S19:T19"/>
    <mergeCell ref="U19:V19"/>
    <mergeCell ref="W19:X19"/>
    <mergeCell ref="Y19:Z19"/>
    <mergeCell ref="AA19:AB19"/>
    <mergeCell ref="AC19:AD19"/>
    <mergeCell ref="S18:T18"/>
    <mergeCell ref="U18:V18"/>
    <mergeCell ref="W18:X18"/>
    <mergeCell ref="Y18:Z18"/>
    <mergeCell ref="AA18:AB18"/>
    <mergeCell ref="AE17:AF17"/>
    <mergeCell ref="AG17:AH17"/>
    <mergeCell ref="AI17:AJ17"/>
    <mergeCell ref="AK17:AL17"/>
    <mergeCell ref="AM17:AN17"/>
    <mergeCell ref="AO17:AP17"/>
    <mergeCell ref="S16:AD16"/>
    <mergeCell ref="A17:R17"/>
    <mergeCell ref="S17:T17"/>
    <mergeCell ref="U17:V17"/>
    <mergeCell ref="W17:X17"/>
    <mergeCell ref="Y17:Z17"/>
    <mergeCell ref="AA17:AB17"/>
    <mergeCell ref="AC17:AD17"/>
    <mergeCell ref="AH13:AI13"/>
    <mergeCell ref="AJ13:AK13"/>
    <mergeCell ref="AM13:AN13"/>
    <mergeCell ref="AO13:AP13"/>
    <mergeCell ref="AQ13:AR13"/>
    <mergeCell ref="AS13:AT13"/>
    <mergeCell ref="AU13:AV13"/>
    <mergeCell ref="AJ14:AN14"/>
    <mergeCell ref="AO14:AP14"/>
    <mergeCell ref="AQ14:AR14"/>
    <mergeCell ref="AS14:AT14"/>
    <mergeCell ref="B12:T12"/>
    <mergeCell ref="U12:V12"/>
    <mergeCell ref="X12:Y12"/>
    <mergeCell ref="Z12:AA12"/>
    <mergeCell ref="AC12:AD12"/>
    <mergeCell ref="AE12:AF12"/>
    <mergeCell ref="B13:T13"/>
    <mergeCell ref="U13:V13"/>
    <mergeCell ref="X13:Y13"/>
    <mergeCell ref="Z13:AA13"/>
    <mergeCell ref="AC13:AD13"/>
    <mergeCell ref="AE13:AF13"/>
    <mergeCell ref="AS10:AT10"/>
    <mergeCell ref="AU10:AV10"/>
    <mergeCell ref="AJ10:AN10"/>
    <mergeCell ref="AO10:AP10"/>
    <mergeCell ref="AH12:AI12"/>
    <mergeCell ref="AJ12:AK12"/>
    <mergeCell ref="AM12:AN12"/>
    <mergeCell ref="AO12:AP12"/>
    <mergeCell ref="AQ12:AR12"/>
    <mergeCell ref="AS12:AT12"/>
    <mergeCell ref="AU12:AV12"/>
    <mergeCell ref="A1:BG1"/>
    <mergeCell ref="A2:BG2"/>
    <mergeCell ref="A3:BG3"/>
    <mergeCell ref="A4:BG4"/>
    <mergeCell ref="A5:BG5"/>
    <mergeCell ref="A7:BG7"/>
    <mergeCell ref="B11:T11"/>
    <mergeCell ref="U11:V11"/>
    <mergeCell ref="X11:Y11"/>
    <mergeCell ref="Z11:AA11"/>
    <mergeCell ref="AC11:AD11"/>
    <mergeCell ref="AE11:AF11"/>
    <mergeCell ref="AH11:AI11"/>
    <mergeCell ref="A10:T10"/>
    <mergeCell ref="U10:Y10"/>
    <mergeCell ref="Z10:AD10"/>
    <mergeCell ref="AE10:AI10"/>
    <mergeCell ref="AJ11:AK11"/>
    <mergeCell ref="AM11:AN11"/>
    <mergeCell ref="AO11:AP11"/>
    <mergeCell ref="AQ11:AR11"/>
    <mergeCell ref="AS11:AT11"/>
    <mergeCell ref="AU11:AV11"/>
    <mergeCell ref="AQ10:AR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K56"/>
  <sheetViews>
    <sheetView showGridLines="0" topLeftCell="A35" workbookViewId="0">
      <selection activeCell="BF44" sqref="BF44"/>
    </sheetView>
  </sheetViews>
  <sheetFormatPr defaultRowHeight="12.75"/>
  <cols>
    <col min="1" max="1" width="3" style="164" customWidth="1"/>
    <col min="2" max="54" width="1.7109375" style="164" customWidth="1"/>
    <col min="55" max="16384" width="9.140625" style="164"/>
  </cols>
  <sheetData>
    <row r="1" spans="1:54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4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4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4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4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4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4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4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4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72" t="s">
        <v>54</v>
      </c>
      <c r="AD9" s="166"/>
      <c r="AE9" s="166"/>
      <c r="AF9" s="166"/>
      <c r="AG9" s="166"/>
      <c r="AH9" s="166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4" s="166" customFormat="1" ht="14.25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223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94"/>
      <c r="AY10" s="502"/>
      <c r="AZ10" s="502"/>
    </row>
    <row r="11" spans="1:54" s="166" customFormat="1" ht="13.5" thickTop="1">
      <c r="A11" s="182">
        <v>1</v>
      </c>
      <c r="B11" s="488" t="s">
        <v>115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2"/>
      <c r="S11" s="224"/>
      <c r="T11" s="225"/>
      <c r="U11" s="225"/>
      <c r="V11" s="225"/>
      <c r="W11" s="225"/>
      <c r="X11" s="639">
        <v>1</v>
      </c>
      <c r="Y11" s="640"/>
      <c r="Z11" s="434" t="s">
        <v>12</v>
      </c>
      <c r="AA11" s="640">
        <v>4</v>
      </c>
      <c r="AB11" s="641"/>
      <c r="AC11" s="639">
        <v>0</v>
      </c>
      <c r="AD11" s="640"/>
      <c r="AE11" s="434" t="s">
        <v>12</v>
      </c>
      <c r="AF11" s="640">
        <v>6</v>
      </c>
      <c r="AG11" s="641"/>
      <c r="AH11" s="639">
        <v>3</v>
      </c>
      <c r="AI11" s="640"/>
      <c r="AJ11" s="434" t="s">
        <v>12</v>
      </c>
      <c r="AK11" s="640">
        <v>6</v>
      </c>
      <c r="AL11" s="641"/>
      <c r="AM11" s="639">
        <v>0</v>
      </c>
      <c r="AN11" s="640"/>
      <c r="AO11" s="434" t="s">
        <v>12</v>
      </c>
      <c r="AP11" s="640">
        <v>5</v>
      </c>
      <c r="AQ11" s="967"/>
      <c r="AR11" s="587">
        <f>SUM(D11+I11+N11+S11+X11+AC11+AH11+AM11)</f>
        <v>4</v>
      </c>
      <c r="AS11" s="588"/>
      <c r="AT11" s="587">
        <f>SUM(G11+L11+Q11+V11+AA11+AF11+AK11+AP11)</f>
        <v>21</v>
      </c>
      <c r="AU11" s="588"/>
      <c r="AV11" s="589">
        <v>0</v>
      </c>
      <c r="AW11" s="590"/>
      <c r="AX11" s="226"/>
      <c r="AY11" s="491"/>
      <c r="AZ11" s="491"/>
    </row>
    <row r="12" spans="1:54" s="166" customFormat="1">
      <c r="A12" s="183">
        <v>2</v>
      </c>
      <c r="B12" s="475" t="s">
        <v>95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  <c r="S12" s="629">
        <v>4</v>
      </c>
      <c r="T12" s="506"/>
      <c r="U12" s="413" t="s">
        <v>12</v>
      </c>
      <c r="V12" s="506">
        <v>1</v>
      </c>
      <c r="W12" s="522"/>
      <c r="X12" s="188"/>
      <c r="Y12" s="189"/>
      <c r="Z12" s="189"/>
      <c r="AA12" s="189"/>
      <c r="AB12" s="189"/>
      <c r="AC12" s="507">
        <v>1</v>
      </c>
      <c r="AD12" s="508"/>
      <c r="AE12" s="410" t="s">
        <v>12</v>
      </c>
      <c r="AF12" s="508">
        <v>6</v>
      </c>
      <c r="AG12" s="516"/>
      <c r="AH12" s="505">
        <v>3</v>
      </c>
      <c r="AI12" s="506"/>
      <c r="AJ12" s="413" t="s">
        <v>12</v>
      </c>
      <c r="AK12" s="506">
        <v>2</v>
      </c>
      <c r="AL12" s="522"/>
      <c r="AM12" s="507">
        <v>0</v>
      </c>
      <c r="AN12" s="508"/>
      <c r="AO12" s="410" t="s">
        <v>12</v>
      </c>
      <c r="AP12" s="508">
        <v>1</v>
      </c>
      <c r="AQ12" s="517"/>
      <c r="AR12" s="518">
        <f>SUM(D12+I12+N12+S12+X12+AC12+AH12+AM12)</f>
        <v>8</v>
      </c>
      <c r="AS12" s="519"/>
      <c r="AT12" s="518">
        <f>SUM(G12+L12+Q12+V12+AA12+AF12+AK12+AP12)</f>
        <v>10</v>
      </c>
      <c r="AU12" s="519"/>
      <c r="AV12" s="503">
        <v>6</v>
      </c>
      <c r="AW12" s="504"/>
      <c r="AX12" s="226"/>
      <c r="AY12" s="491"/>
      <c r="AZ12" s="491"/>
    </row>
    <row r="13" spans="1:54" s="166" customFormat="1">
      <c r="A13" s="183">
        <v>3</v>
      </c>
      <c r="B13" s="475" t="s">
        <v>97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629">
        <v>6</v>
      </c>
      <c r="T13" s="506"/>
      <c r="U13" s="413" t="s">
        <v>12</v>
      </c>
      <c r="V13" s="506">
        <v>0</v>
      </c>
      <c r="W13" s="522"/>
      <c r="X13" s="505">
        <v>6</v>
      </c>
      <c r="Y13" s="506"/>
      <c r="Z13" s="413" t="s">
        <v>12</v>
      </c>
      <c r="AA13" s="506">
        <v>1</v>
      </c>
      <c r="AB13" s="522"/>
      <c r="AC13" s="188"/>
      <c r="AD13" s="189"/>
      <c r="AE13" s="189"/>
      <c r="AF13" s="189"/>
      <c r="AG13" s="189"/>
      <c r="AH13" s="521">
        <v>2</v>
      </c>
      <c r="AI13" s="514"/>
      <c r="AJ13" s="414" t="s">
        <v>12</v>
      </c>
      <c r="AK13" s="514">
        <v>2</v>
      </c>
      <c r="AL13" s="515"/>
      <c r="AM13" s="505">
        <v>4</v>
      </c>
      <c r="AN13" s="506"/>
      <c r="AO13" s="413" t="s">
        <v>12</v>
      </c>
      <c r="AP13" s="506">
        <v>3</v>
      </c>
      <c r="AQ13" s="755"/>
      <c r="AR13" s="518">
        <f>SUM(D13+I13+N13+S13+X13+AC13+AH13+AM13)</f>
        <v>18</v>
      </c>
      <c r="AS13" s="519"/>
      <c r="AT13" s="518">
        <f>SUM(G13+L13+Q13+V13+AA13+AF13+AK13+AP13)</f>
        <v>6</v>
      </c>
      <c r="AU13" s="519"/>
      <c r="AV13" s="503">
        <v>10</v>
      </c>
      <c r="AW13" s="504"/>
      <c r="AX13" s="226"/>
      <c r="AY13" s="491"/>
      <c r="AZ13" s="491"/>
    </row>
    <row r="14" spans="1:54" s="166" customFormat="1">
      <c r="A14" s="183">
        <v>4</v>
      </c>
      <c r="B14" s="475" t="s">
        <v>36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629">
        <v>6</v>
      </c>
      <c r="T14" s="506"/>
      <c r="U14" s="413" t="s">
        <v>12</v>
      </c>
      <c r="V14" s="506">
        <v>3</v>
      </c>
      <c r="W14" s="522"/>
      <c r="X14" s="507">
        <v>2</v>
      </c>
      <c r="Y14" s="508"/>
      <c r="Z14" s="410" t="s">
        <v>12</v>
      </c>
      <c r="AA14" s="508">
        <v>3</v>
      </c>
      <c r="AB14" s="516"/>
      <c r="AC14" s="521">
        <v>2</v>
      </c>
      <c r="AD14" s="514"/>
      <c r="AE14" s="414" t="s">
        <v>12</v>
      </c>
      <c r="AF14" s="514">
        <v>2</v>
      </c>
      <c r="AG14" s="515"/>
      <c r="AH14" s="188"/>
      <c r="AI14" s="189"/>
      <c r="AJ14" s="189"/>
      <c r="AK14" s="189"/>
      <c r="AL14" s="189"/>
      <c r="AM14" s="505">
        <v>5</v>
      </c>
      <c r="AN14" s="506"/>
      <c r="AO14" s="413" t="s">
        <v>15</v>
      </c>
      <c r="AP14" s="506">
        <v>4</v>
      </c>
      <c r="AQ14" s="755"/>
      <c r="AR14" s="518">
        <f>SUM(D14+I14+N14+S14+X14+AC14+AH14+AM14)</f>
        <v>15</v>
      </c>
      <c r="AS14" s="519"/>
      <c r="AT14" s="518">
        <f>SUM(G14+L14+Q14+V14+AA14+AF14+AK14+AP14)</f>
        <v>12</v>
      </c>
      <c r="AU14" s="519"/>
      <c r="AV14" s="503">
        <v>7</v>
      </c>
      <c r="AW14" s="504"/>
      <c r="AX14" s="226"/>
      <c r="AY14" s="491"/>
      <c r="AZ14" s="491"/>
    </row>
    <row r="15" spans="1:54" s="166" customFormat="1" ht="13.5" thickBot="1">
      <c r="A15" s="192">
        <v>5</v>
      </c>
      <c r="B15" s="471" t="s">
        <v>99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968">
        <v>5</v>
      </c>
      <c r="T15" s="570"/>
      <c r="U15" s="415" t="s">
        <v>12</v>
      </c>
      <c r="V15" s="570">
        <v>0</v>
      </c>
      <c r="W15" s="571"/>
      <c r="X15" s="569">
        <v>1</v>
      </c>
      <c r="Y15" s="570"/>
      <c r="Z15" s="415" t="s">
        <v>12</v>
      </c>
      <c r="AA15" s="570">
        <v>0</v>
      </c>
      <c r="AB15" s="571"/>
      <c r="AC15" s="615">
        <v>3</v>
      </c>
      <c r="AD15" s="614"/>
      <c r="AE15" s="427" t="s">
        <v>12</v>
      </c>
      <c r="AF15" s="614">
        <v>4</v>
      </c>
      <c r="AG15" s="616"/>
      <c r="AH15" s="615">
        <v>4</v>
      </c>
      <c r="AI15" s="614"/>
      <c r="AJ15" s="427" t="s">
        <v>12</v>
      </c>
      <c r="AK15" s="614">
        <v>5</v>
      </c>
      <c r="AL15" s="616"/>
      <c r="AM15" s="227"/>
      <c r="AN15" s="228"/>
      <c r="AO15" s="228"/>
      <c r="AP15" s="228"/>
      <c r="AQ15" s="229"/>
      <c r="AR15" s="572">
        <f>SUM(D15+I15+N15+S15+X15+AC15+AH15+AM15)</f>
        <v>13</v>
      </c>
      <c r="AS15" s="573"/>
      <c r="AT15" s="572">
        <f>SUM(G15+L15+Q15+V15+AA15+AF15+AK15+AP15)</f>
        <v>9</v>
      </c>
      <c r="AU15" s="573"/>
      <c r="AV15" s="574">
        <v>6</v>
      </c>
      <c r="AW15" s="575"/>
      <c r="AX15" s="226"/>
      <c r="AY15" s="491"/>
      <c r="AZ15" s="491"/>
    </row>
    <row r="16" spans="1:54" s="166" customFormat="1" ht="14.25" thickTop="1" thickBot="1">
      <c r="A16" s="167"/>
      <c r="N16" s="168"/>
      <c r="S16" s="168"/>
      <c r="X16" s="168"/>
      <c r="AC16" s="168"/>
      <c r="AH16" s="168"/>
      <c r="AM16" s="492" t="s">
        <v>17</v>
      </c>
      <c r="AN16" s="493"/>
      <c r="AO16" s="493"/>
      <c r="AP16" s="493"/>
      <c r="AQ16" s="494"/>
      <c r="AR16" s="495">
        <f>SUM(AR11:AR15)</f>
        <v>58</v>
      </c>
      <c r="AS16" s="496"/>
      <c r="AT16" s="495">
        <f>SUM(AT11:AT15)</f>
        <v>58</v>
      </c>
      <c r="AU16" s="496"/>
      <c r="AV16" s="215"/>
      <c r="AW16" s="230"/>
      <c r="AX16" s="231"/>
      <c r="AY16" s="497"/>
      <c r="AZ16" s="497"/>
    </row>
    <row r="17" spans="1:58" s="166" customFormat="1" ht="12.75" customHeight="1" thickTop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</row>
    <row r="18" spans="1:58" s="166" customFormat="1" ht="14.25" thickTop="1" thickBot="1">
      <c r="A18" s="499" t="s">
        <v>44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8" s="166" customFormat="1" ht="13.5" thickTop="1">
      <c r="A19" s="182">
        <v>1</v>
      </c>
      <c r="B19" s="488" t="s">
        <v>115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  <c r="S19" s="969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8" s="166" customFormat="1">
      <c r="A20" s="183">
        <v>2</v>
      </c>
      <c r="B20" s="475" t="s">
        <v>95</v>
      </c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7"/>
      <c r="S20" s="478" t="s">
        <v>140</v>
      </c>
      <c r="T20" s="479"/>
      <c r="U20" s="562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8" s="166" customFormat="1">
      <c r="A21" s="183">
        <v>3</v>
      </c>
      <c r="B21" s="475" t="s">
        <v>97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562" t="s">
        <v>140</v>
      </c>
      <c r="V21" s="479"/>
      <c r="W21" s="562" t="s">
        <v>140</v>
      </c>
      <c r="X21" s="479"/>
      <c r="Y21" s="562" t="s">
        <v>140</v>
      </c>
      <c r="Z21" s="479"/>
      <c r="AA21" s="562" t="s">
        <v>140</v>
      </c>
      <c r="AB21" s="479"/>
      <c r="AC21" s="562" t="s">
        <v>140</v>
      </c>
      <c r="AD21" s="479"/>
      <c r="AE21" s="562" t="s">
        <v>140</v>
      </c>
      <c r="AF21" s="479"/>
      <c r="AG21" s="562" t="s">
        <v>140</v>
      </c>
      <c r="AH21" s="479"/>
      <c r="AI21" s="562" t="s">
        <v>140</v>
      </c>
      <c r="AJ21" s="479"/>
      <c r="AK21" s="562" t="s">
        <v>140</v>
      </c>
      <c r="AL21" s="479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8" s="166" customFormat="1">
      <c r="A22" s="183">
        <v>4</v>
      </c>
      <c r="B22" s="475" t="s">
        <v>36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562" t="s">
        <v>140</v>
      </c>
      <c r="AF22" s="479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  <c r="BF22" s="86"/>
    </row>
    <row r="23" spans="1:58" s="166" customFormat="1" ht="13.5" thickBot="1">
      <c r="A23" s="192">
        <v>5</v>
      </c>
      <c r="B23" s="471" t="s">
        <v>99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6"/>
      <c r="AF23" s="467"/>
      <c r="AG23" s="466"/>
      <c r="AH23" s="467"/>
      <c r="AI23" s="466"/>
      <c r="AJ23" s="467"/>
      <c r="AK23" s="466"/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8" s="166" customFormat="1" ht="14.25" thickTop="1" thickBot="1">
      <c r="A24" s="167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8" ht="13.5" thickTop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32"/>
      <c r="AJ25" s="232"/>
      <c r="AK25" s="233" t="s">
        <v>19</v>
      </c>
      <c r="AL25" s="232"/>
      <c r="AM25" s="232"/>
      <c r="AN25" s="232"/>
      <c r="AO25" s="166"/>
      <c r="AP25" s="166"/>
      <c r="AQ25" s="193"/>
      <c r="AR25" s="166"/>
      <c r="AS25" s="166"/>
      <c r="AT25" s="166"/>
      <c r="AU25" s="166"/>
      <c r="AV25" s="166"/>
      <c r="AW25" s="193"/>
      <c r="AX25" s="166"/>
      <c r="AY25" s="166"/>
      <c r="AZ25" s="166"/>
    </row>
    <row r="26" spans="1:58" ht="13.5" thickBot="1">
      <c r="A26" s="209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93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6"/>
      <c r="AZ26" s="166"/>
      <c r="BA26" s="166"/>
      <c r="BB26" s="166"/>
      <c r="BC26" s="166"/>
    </row>
    <row r="27" spans="1:58" s="166" customFormat="1" ht="14.25" thickTop="1" thickBot="1">
      <c r="A27" s="499" t="s">
        <v>45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1"/>
      <c r="S27" s="212">
        <v>1</v>
      </c>
      <c r="T27" s="213"/>
      <c r="U27" s="213"/>
      <c r="V27" s="213"/>
      <c r="W27" s="213"/>
      <c r="X27" s="214">
        <v>2</v>
      </c>
      <c r="Y27" s="213"/>
      <c r="Z27" s="213"/>
      <c r="AA27" s="213"/>
      <c r="AB27" s="213"/>
      <c r="AC27" s="214">
        <v>3</v>
      </c>
      <c r="AD27" s="213"/>
      <c r="AE27" s="213"/>
      <c r="AF27" s="213"/>
      <c r="AG27" s="213"/>
      <c r="AH27" s="214">
        <v>4</v>
      </c>
      <c r="AI27" s="213"/>
      <c r="AJ27" s="213"/>
      <c r="AK27" s="213"/>
      <c r="AL27" s="213"/>
      <c r="AM27" s="214">
        <v>5</v>
      </c>
      <c r="AN27" s="213"/>
      <c r="AO27" s="213"/>
      <c r="AP27" s="213"/>
      <c r="AQ27" s="223"/>
      <c r="AR27" s="584" t="s">
        <v>8</v>
      </c>
      <c r="AS27" s="585"/>
      <c r="AT27" s="584" t="s">
        <v>9</v>
      </c>
      <c r="AU27" s="585"/>
      <c r="AV27" s="584" t="s">
        <v>10</v>
      </c>
      <c r="AW27" s="585"/>
      <c r="AX27" s="194"/>
      <c r="AY27" s="502"/>
      <c r="AZ27" s="502"/>
    </row>
    <row r="28" spans="1:58" s="166" customFormat="1" ht="13.5" thickTop="1">
      <c r="A28" s="182">
        <v>1</v>
      </c>
      <c r="B28" s="488" t="s">
        <v>92</v>
      </c>
      <c r="C28" s="489"/>
      <c r="D28" s="489"/>
      <c r="E28" s="489"/>
      <c r="F28" s="489"/>
      <c r="G28" s="489"/>
      <c r="H28" s="489"/>
      <c r="I28" s="489"/>
      <c r="J28" s="489"/>
      <c r="K28" s="489"/>
      <c r="L28" s="489"/>
      <c r="M28" s="489"/>
      <c r="N28" s="489"/>
      <c r="O28" s="489"/>
      <c r="P28" s="489"/>
      <c r="Q28" s="489"/>
      <c r="R28" s="490"/>
      <c r="S28" s="224"/>
      <c r="T28" s="225"/>
      <c r="U28" s="225"/>
      <c r="V28" s="225"/>
      <c r="W28" s="225"/>
      <c r="X28" s="509">
        <v>4</v>
      </c>
      <c r="Y28" s="510"/>
      <c r="Z28" s="412" t="s">
        <v>12</v>
      </c>
      <c r="AA28" s="510">
        <v>1</v>
      </c>
      <c r="AB28" s="576"/>
      <c r="AC28" s="509">
        <v>5</v>
      </c>
      <c r="AD28" s="510"/>
      <c r="AE28" s="412" t="s">
        <v>12</v>
      </c>
      <c r="AF28" s="510">
        <v>1</v>
      </c>
      <c r="AG28" s="576"/>
      <c r="AH28" s="639">
        <v>0</v>
      </c>
      <c r="AI28" s="640"/>
      <c r="AJ28" s="434" t="s">
        <v>12</v>
      </c>
      <c r="AK28" s="640">
        <v>6</v>
      </c>
      <c r="AL28" s="641"/>
      <c r="AM28" s="639">
        <v>2</v>
      </c>
      <c r="AN28" s="640"/>
      <c r="AO28" s="434" t="s">
        <v>12</v>
      </c>
      <c r="AP28" s="640">
        <v>3</v>
      </c>
      <c r="AQ28" s="967"/>
      <c r="AR28" s="587">
        <f>SUM(D28+I28+N28+S28+X28+AC28+AH28+AM28)</f>
        <v>11</v>
      </c>
      <c r="AS28" s="588"/>
      <c r="AT28" s="587">
        <f>SUM(G28+L28+Q28+V28+AA28+AF28+AK28+AP28)</f>
        <v>11</v>
      </c>
      <c r="AU28" s="588"/>
      <c r="AV28" s="589">
        <v>6</v>
      </c>
      <c r="AW28" s="590"/>
      <c r="AX28" s="226"/>
      <c r="AY28" s="491"/>
      <c r="AZ28" s="491"/>
    </row>
    <row r="29" spans="1:58" s="166" customFormat="1">
      <c r="A29" s="183">
        <v>2</v>
      </c>
      <c r="B29" s="475" t="s">
        <v>35</v>
      </c>
      <c r="C29" s="486"/>
      <c r="D29" s="486"/>
      <c r="E29" s="486"/>
      <c r="F29" s="486"/>
      <c r="G29" s="486"/>
      <c r="H29" s="486"/>
      <c r="I29" s="486"/>
      <c r="J29" s="486"/>
      <c r="K29" s="486"/>
      <c r="L29" s="486"/>
      <c r="M29" s="486"/>
      <c r="N29" s="486"/>
      <c r="O29" s="486"/>
      <c r="P29" s="486"/>
      <c r="Q29" s="486"/>
      <c r="R29" s="487"/>
      <c r="S29" s="520">
        <v>1</v>
      </c>
      <c r="T29" s="508"/>
      <c r="U29" s="410" t="s">
        <v>12</v>
      </c>
      <c r="V29" s="508">
        <v>4</v>
      </c>
      <c r="W29" s="516"/>
      <c r="X29" s="188"/>
      <c r="Y29" s="189"/>
      <c r="Z29" s="189"/>
      <c r="AA29" s="189"/>
      <c r="AB29" s="189"/>
      <c r="AC29" s="505">
        <v>3</v>
      </c>
      <c r="AD29" s="506"/>
      <c r="AE29" s="413" t="s">
        <v>12</v>
      </c>
      <c r="AF29" s="506">
        <v>2</v>
      </c>
      <c r="AG29" s="522"/>
      <c r="AH29" s="505">
        <v>3</v>
      </c>
      <c r="AI29" s="506"/>
      <c r="AJ29" s="413" t="s">
        <v>12</v>
      </c>
      <c r="AK29" s="506">
        <v>2</v>
      </c>
      <c r="AL29" s="522"/>
      <c r="AM29" s="507">
        <v>1</v>
      </c>
      <c r="AN29" s="508"/>
      <c r="AO29" s="410" t="s">
        <v>12</v>
      </c>
      <c r="AP29" s="508">
        <v>2</v>
      </c>
      <c r="AQ29" s="517"/>
      <c r="AR29" s="518">
        <f>SUM(D29+I29+N29+S29+X29+AC29+AH29+AM29)</f>
        <v>8</v>
      </c>
      <c r="AS29" s="519"/>
      <c r="AT29" s="518">
        <f>SUM(G29+L29+Q29+V29+AA29+AF29+AK29+AP29)</f>
        <v>10</v>
      </c>
      <c r="AU29" s="519"/>
      <c r="AV29" s="503">
        <v>6</v>
      </c>
      <c r="AW29" s="504"/>
      <c r="AX29" s="226"/>
      <c r="AY29" s="491"/>
      <c r="AZ29" s="491"/>
    </row>
    <row r="30" spans="1:58" s="166" customFormat="1">
      <c r="A30" s="183">
        <v>3</v>
      </c>
      <c r="B30" s="475" t="s">
        <v>11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7"/>
      <c r="S30" s="520">
        <v>1</v>
      </c>
      <c r="T30" s="508"/>
      <c r="U30" s="410" t="s">
        <v>12</v>
      </c>
      <c r="V30" s="508">
        <v>5</v>
      </c>
      <c r="W30" s="516"/>
      <c r="X30" s="507">
        <v>2</v>
      </c>
      <c r="Y30" s="508"/>
      <c r="Z30" s="410" t="s">
        <v>12</v>
      </c>
      <c r="AA30" s="508">
        <v>3</v>
      </c>
      <c r="AB30" s="516"/>
      <c r="AC30" s="188"/>
      <c r="AD30" s="189"/>
      <c r="AE30" s="189"/>
      <c r="AF30" s="189"/>
      <c r="AG30" s="189"/>
      <c r="AH30" s="507">
        <v>2</v>
      </c>
      <c r="AI30" s="508"/>
      <c r="AJ30" s="410" t="s">
        <v>12</v>
      </c>
      <c r="AK30" s="508">
        <v>6</v>
      </c>
      <c r="AL30" s="516"/>
      <c r="AM30" s="507">
        <v>2</v>
      </c>
      <c r="AN30" s="508"/>
      <c r="AO30" s="410" t="s">
        <v>12</v>
      </c>
      <c r="AP30" s="508">
        <v>3</v>
      </c>
      <c r="AQ30" s="517"/>
      <c r="AR30" s="518">
        <f>SUM(D30+I30+N30+S30+X30+AC30+AH30+AM30)</f>
        <v>7</v>
      </c>
      <c r="AS30" s="519"/>
      <c r="AT30" s="518">
        <f>SUM(G30+L30+Q30+V30+AA30+AF30+AK30+AP30)</f>
        <v>17</v>
      </c>
      <c r="AU30" s="519"/>
      <c r="AV30" s="503">
        <v>0</v>
      </c>
      <c r="AW30" s="504"/>
      <c r="AX30" s="226"/>
      <c r="AY30" s="491"/>
      <c r="AZ30" s="491"/>
    </row>
    <row r="31" spans="1:58" s="166" customFormat="1">
      <c r="A31" s="183">
        <v>4</v>
      </c>
      <c r="B31" s="475" t="s">
        <v>114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7"/>
      <c r="S31" s="629">
        <v>6</v>
      </c>
      <c r="T31" s="506"/>
      <c r="U31" s="413" t="s">
        <v>12</v>
      </c>
      <c r="V31" s="506">
        <v>0</v>
      </c>
      <c r="W31" s="522"/>
      <c r="X31" s="507">
        <v>2</v>
      </c>
      <c r="Y31" s="508"/>
      <c r="Z31" s="410" t="s">
        <v>12</v>
      </c>
      <c r="AA31" s="508">
        <v>3</v>
      </c>
      <c r="AB31" s="516"/>
      <c r="AC31" s="505">
        <v>6</v>
      </c>
      <c r="AD31" s="506"/>
      <c r="AE31" s="413" t="s">
        <v>12</v>
      </c>
      <c r="AF31" s="506">
        <v>2</v>
      </c>
      <c r="AG31" s="522"/>
      <c r="AH31" s="188"/>
      <c r="AI31" s="189"/>
      <c r="AJ31" s="189"/>
      <c r="AK31" s="189"/>
      <c r="AL31" s="189"/>
      <c r="AM31" s="505">
        <v>3</v>
      </c>
      <c r="AN31" s="506"/>
      <c r="AO31" s="413" t="s">
        <v>15</v>
      </c>
      <c r="AP31" s="506">
        <v>0</v>
      </c>
      <c r="AQ31" s="755"/>
      <c r="AR31" s="518">
        <f>SUM(D31+I31+N31+S31+X31+AC31+AH31+AM31)</f>
        <v>17</v>
      </c>
      <c r="AS31" s="519"/>
      <c r="AT31" s="518">
        <f>SUM(G31+L31+Q31+V31+AA31+AF31+AK31+AP31)</f>
        <v>5</v>
      </c>
      <c r="AU31" s="519"/>
      <c r="AV31" s="503">
        <v>9</v>
      </c>
      <c r="AW31" s="504"/>
      <c r="AX31" s="226"/>
      <c r="AY31" s="491"/>
      <c r="AZ31" s="491"/>
    </row>
    <row r="32" spans="1:58" s="166" customFormat="1" ht="13.5" thickBot="1">
      <c r="A32" s="192">
        <v>5</v>
      </c>
      <c r="B32" s="471" t="s">
        <v>64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3"/>
      <c r="S32" s="968">
        <v>3</v>
      </c>
      <c r="T32" s="570"/>
      <c r="U32" s="415" t="s">
        <v>12</v>
      </c>
      <c r="V32" s="570">
        <v>2</v>
      </c>
      <c r="W32" s="571"/>
      <c r="X32" s="569">
        <v>2</v>
      </c>
      <c r="Y32" s="570"/>
      <c r="Z32" s="415" t="s">
        <v>12</v>
      </c>
      <c r="AA32" s="570">
        <v>1</v>
      </c>
      <c r="AB32" s="571"/>
      <c r="AC32" s="569">
        <v>3</v>
      </c>
      <c r="AD32" s="570"/>
      <c r="AE32" s="415" t="s">
        <v>12</v>
      </c>
      <c r="AF32" s="570">
        <v>2</v>
      </c>
      <c r="AG32" s="571"/>
      <c r="AH32" s="615">
        <v>0</v>
      </c>
      <c r="AI32" s="614"/>
      <c r="AJ32" s="427" t="s">
        <v>12</v>
      </c>
      <c r="AK32" s="614">
        <v>3</v>
      </c>
      <c r="AL32" s="616"/>
      <c r="AM32" s="227"/>
      <c r="AN32" s="228"/>
      <c r="AO32" s="228"/>
      <c r="AP32" s="228"/>
      <c r="AQ32" s="229"/>
      <c r="AR32" s="572">
        <f>SUM(D32+I32+N32+S32+X32+AC32+AH32+AM32)</f>
        <v>8</v>
      </c>
      <c r="AS32" s="573"/>
      <c r="AT32" s="572">
        <f>SUM(G32+L32+Q32+V32+AA32+AF32+AK32+AP32)</f>
        <v>8</v>
      </c>
      <c r="AU32" s="573"/>
      <c r="AV32" s="574">
        <v>9</v>
      </c>
      <c r="AW32" s="575"/>
      <c r="AX32" s="226"/>
      <c r="AY32" s="491"/>
      <c r="AZ32" s="491"/>
    </row>
    <row r="33" spans="1:63" s="166" customFormat="1" ht="14.25" thickTop="1" thickBot="1">
      <c r="A33" s="167"/>
      <c r="N33" s="168"/>
      <c r="S33" s="168"/>
      <c r="X33" s="168"/>
      <c r="AC33" s="168"/>
      <c r="AH33" s="168"/>
      <c r="AM33" s="492" t="s">
        <v>17</v>
      </c>
      <c r="AN33" s="493"/>
      <c r="AO33" s="493"/>
      <c r="AP33" s="493"/>
      <c r="AQ33" s="494"/>
      <c r="AR33" s="495">
        <f>SUM(AR28:AR32)</f>
        <v>51</v>
      </c>
      <c r="AS33" s="496"/>
      <c r="AT33" s="495">
        <f>SUM(AT28:AT32)</f>
        <v>51</v>
      </c>
      <c r="AU33" s="496"/>
      <c r="AV33" s="215"/>
      <c r="AW33" s="230"/>
      <c r="AX33" s="231"/>
      <c r="AY33" s="497"/>
      <c r="AZ33" s="497"/>
    </row>
    <row r="34" spans="1:63" s="166" customFormat="1" ht="12.75" customHeight="1" thickTop="1" thickBo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498" t="s">
        <v>18</v>
      </c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</row>
    <row r="35" spans="1:63" s="166" customFormat="1" ht="14.25" thickTop="1" thickBot="1">
      <c r="A35" s="499" t="s">
        <v>45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1"/>
      <c r="S35" s="463">
        <v>1</v>
      </c>
      <c r="T35" s="460"/>
      <c r="U35" s="459">
        <v>2</v>
      </c>
      <c r="V35" s="460"/>
      <c r="W35" s="459">
        <v>3</v>
      </c>
      <c r="X35" s="460"/>
      <c r="Y35" s="459">
        <v>4</v>
      </c>
      <c r="Z35" s="460"/>
      <c r="AA35" s="459">
        <v>5</v>
      </c>
      <c r="AB35" s="460"/>
      <c r="AC35" s="459">
        <v>6</v>
      </c>
      <c r="AD35" s="460"/>
      <c r="AE35" s="459">
        <v>7</v>
      </c>
      <c r="AF35" s="460"/>
      <c r="AG35" s="459">
        <v>8</v>
      </c>
      <c r="AH35" s="460"/>
      <c r="AI35" s="459">
        <v>9</v>
      </c>
      <c r="AJ35" s="460"/>
      <c r="AK35" s="459">
        <v>10</v>
      </c>
      <c r="AL35" s="460"/>
      <c r="AM35" s="459">
        <v>11</v>
      </c>
      <c r="AN35" s="460"/>
      <c r="AO35" s="459">
        <v>12</v>
      </c>
      <c r="AP35" s="461"/>
      <c r="AQ35" s="462"/>
      <c r="AR35" s="462"/>
      <c r="AS35" s="462"/>
      <c r="AT35" s="462"/>
      <c r="AU35" s="462"/>
      <c r="AV35" s="462"/>
      <c r="AW35" s="502"/>
      <c r="AX35" s="502"/>
      <c r="AY35" s="462"/>
      <c r="AZ35" s="462"/>
    </row>
    <row r="36" spans="1:63" s="166" customFormat="1" ht="13.5" thickTop="1">
      <c r="A36" s="182">
        <v>1</v>
      </c>
      <c r="B36" s="488" t="s">
        <v>92</v>
      </c>
      <c r="C36" s="489"/>
      <c r="D36" s="489"/>
      <c r="E36" s="489"/>
      <c r="F36" s="489"/>
      <c r="G36" s="489"/>
      <c r="H36" s="489"/>
      <c r="I36" s="489"/>
      <c r="J36" s="489"/>
      <c r="K36" s="489"/>
      <c r="L36" s="489"/>
      <c r="M36" s="489"/>
      <c r="N36" s="489"/>
      <c r="O36" s="489"/>
      <c r="P36" s="489"/>
      <c r="Q36" s="489"/>
      <c r="R36" s="490"/>
      <c r="S36" s="483" t="s">
        <v>140</v>
      </c>
      <c r="T36" s="484"/>
      <c r="U36" s="484" t="s">
        <v>140</v>
      </c>
      <c r="V36" s="484"/>
      <c r="W36" s="484" t="s">
        <v>140</v>
      </c>
      <c r="X36" s="484"/>
      <c r="Y36" s="484" t="s">
        <v>140</v>
      </c>
      <c r="Z36" s="484"/>
      <c r="AA36" s="484" t="s">
        <v>140</v>
      </c>
      <c r="AB36" s="484"/>
      <c r="AC36" s="484" t="s">
        <v>140</v>
      </c>
      <c r="AD36" s="48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5"/>
      <c r="AQ36" s="469"/>
      <c r="AR36" s="469"/>
      <c r="AS36" s="469"/>
      <c r="AT36" s="469"/>
      <c r="AU36" s="469"/>
      <c r="AV36" s="469"/>
      <c r="AW36" s="470"/>
      <c r="AX36" s="470"/>
      <c r="AY36" s="485"/>
      <c r="AZ36" s="485"/>
    </row>
    <row r="37" spans="1:63" s="166" customFormat="1">
      <c r="A37" s="183">
        <v>2</v>
      </c>
      <c r="B37" s="475" t="s">
        <v>35</v>
      </c>
      <c r="C37" s="486"/>
      <c r="D37" s="486"/>
      <c r="E37" s="486"/>
      <c r="F37" s="486"/>
      <c r="G37" s="486"/>
      <c r="H37" s="486"/>
      <c r="I37" s="486"/>
      <c r="J37" s="486"/>
      <c r="K37" s="486"/>
      <c r="L37" s="486"/>
      <c r="M37" s="486"/>
      <c r="N37" s="486"/>
      <c r="O37" s="486"/>
      <c r="P37" s="486"/>
      <c r="Q37" s="486"/>
      <c r="R37" s="487"/>
      <c r="S37" s="478" t="s">
        <v>140</v>
      </c>
      <c r="T37" s="479"/>
      <c r="U37" s="562" t="s">
        <v>140</v>
      </c>
      <c r="V37" s="479"/>
      <c r="W37" s="562" t="s">
        <v>140</v>
      </c>
      <c r="X37" s="479"/>
      <c r="Y37" s="562" t="s">
        <v>140</v>
      </c>
      <c r="Z37" s="479"/>
      <c r="AA37" s="562" t="s">
        <v>140</v>
      </c>
      <c r="AB37" s="479"/>
      <c r="AC37" s="562" t="s">
        <v>140</v>
      </c>
      <c r="AD37" s="479"/>
      <c r="AE37" s="480"/>
      <c r="AF37" s="481"/>
      <c r="AG37" s="480"/>
      <c r="AH37" s="481"/>
      <c r="AI37" s="480"/>
      <c r="AJ37" s="481"/>
      <c r="AK37" s="480"/>
      <c r="AL37" s="481"/>
      <c r="AM37" s="480"/>
      <c r="AN37" s="481"/>
      <c r="AO37" s="480"/>
      <c r="AP37" s="482"/>
      <c r="AQ37" s="469"/>
      <c r="AR37" s="469"/>
      <c r="AS37" s="469"/>
      <c r="AT37" s="469"/>
      <c r="AU37" s="469"/>
      <c r="AV37" s="469"/>
      <c r="AW37" s="470"/>
      <c r="AX37" s="470"/>
      <c r="AY37" s="469"/>
      <c r="AZ37" s="469"/>
    </row>
    <row r="38" spans="1:63" s="166" customFormat="1">
      <c r="A38" s="183">
        <v>3</v>
      </c>
      <c r="B38" s="475" t="s">
        <v>11</v>
      </c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7"/>
      <c r="S38" s="741"/>
      <c r="T38" s="481"/>
      <c r="U38" s="480"/>
      <c r="V38" s="481"/>
      <c r="W38" s="480"/>
      <c r="X38" s="481"/>
      <c r="Y38" s="480"/>
      <c r="Z38" s="481"/>
      <c r="AA38" s="480"/>
      <c r="AB38" s="481"/>
      <c r="AC38" s="480"/>
      <c r="AD38" s="481"/>
      <c r="AE38" s="480"/>
      <c r="AF38" s="481"/>
      <c r="AG38" s="480"/>
      <c r="AH38" s="481"/>
      <c r="AI38" s="480"/>
      <c r="AJ38" s="481"/>
      <c r="AK38" s="480"/>
      <c r="AL38" s="481"/>
      <c r="AM38" s="480"/>
      <c r="AN38" s="481"/>
      <c r="AO38" s="480"/>
      <c r="AP38" s="482"/>
      <c r="AQ38" s="469"/>
      <c r="AR38" s="469"/>
      <c r="AS38" s="469"/>
      <c r="AT38" s="469"/>
      <c r="AU38" s="469"/>
      <c r="AV38" s="469"/>
      <c r="AW38" s="470"/>
      <c r="AX38" s="470"/>
      <c r="AY38" s="469"/>
      <c r="AZ38" s="469"/>
    </row>
    <row r="39" spans="1:63" s="166" customFormat="1">
      <c r="A39" s="183">
        <v>4</v>
      </c>
      <c r="B39" s="475" t="s">
        <v>114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 t="s">
        <v>140</v>
      </c>
      <c r="T39" s="479"/>
      <c r="U39" s="562" t="s">
        <v>140</v>
      </c>
      <c r="V39" s="479"/>
      <c r="W39" s="562" t="s">
        <v>140</v>
      </c>
      <c r="X39" s="479"/>
      <c r="Y39" s="562" t="s">
        <v>140</v>
      </c>
      <c r="Z39" s="479"/>
      <c r="AA39" s="562" t="s">
        <v>140</v>
      </c>
      <c r="AB39" s="479"/>
      <c r="AC39" s="562" t="s">
        <v>140</v>
      </c>
      <c r="AD39" s="479"/>
      <c r="AE39" s="562" t="s">
        <v>140</v>
      </c>
      <c r="AF39" s="479"/>
      <c r="AG39" s="562" t="s">
        <v>140</v>
      </c>
      <c r="AH39" s="479"/>
      <c r="AI39" s="562" t="s">
        <v>140</v>
      </c>
      <c r="AJ39" s="479"/>
      <c r="AK39" s="480"/>
      <c r="AL39" s="481"/>
      <c r="AM39" s="480"/>
      <c r="AN39" s="481"/>
      <c r="AO39" s="480"/>
      <c r="AP39" s="482"/>
      <c r="AQ39" s="469"/>
      <c r="AR39" s="469"/>
      <c r="AS39" s="469"/>
      <c r="AT39" s="469"/>
      <c r="AU39" s="469"/>
      <c r="AV39" s="469"/>
      <c r="AW39" s="470"/>
      <c r="AX39" s="470"/>
      <c r="AY39" s="469"/>
      <c r="AZ39" s="469"/>
      <c r="BK39" s="166" t="s">
        <v>185</v>
      </c>
    </row>
    <row r="40" spans="1:63" s="166" customFormat="1" ht="13.5" thickBot="1">
      <c r="A40" s="192">
        <v>5</v>
      </c>
      <c r="B40" s="471" t="s">
        <v>64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3"/>
      <c r="S40" s="474" t="s">
        <v>140</v>
      </c>
      <c r="T40" s="465"/>
      <c r="U40" s="464" t="s">
        <v>140</v>
      </c>
      <c r="V40" s="465"/>
      <c r="W40" s="464" t="s">
        <v>140</v>
      </c>
      <c r="X40" s="465"/>
      <c r="Y40" s="464" t="s">
        <v>140</v>
      </c>
      <c r="Z40" s="465"/>
      <c r="AA40" s="464" t="s">
        <v>140</v>
      </c>
      <c r="AB40" s="465"/>
      <c r="AC40" s="464" t="s">
        <v>140</v>
      </c>
      <c r="AD40" s="465"/>
      <c r="AE40" s="464" t="s">
        <v>140</v>
      </c>
      <c r="AF40" s="465"/>
      <c r="AG40" s="464" t="s">
        <v>140</v>
      </c>
      <c r="AH40" s="465"/>
      <c r="AI40" s="464" t="s">
        <v>140</v>
      </c>
      <c r="AJ40" s="465"/>
      <c r="AK40" s="466"/>
      <c r="AL40" s="467"/>
      <c r="AM40" s="466"/>
      <c r="AN40" s="467"/>
      <c r="AO40" s="466"/>
      <c r="AP40" s="468"/>
      <c r="AQ40" s="469"/>
      <c r="AR40" s="469"/>
      <c r="AS40" s="469"/>
      <c r="AT40" s="469"/>
      <c r="AU40" s="469"/>
      <c r="AV40" s="469"/>
      <c r="AW40" s="470"/>
      <c r="AX40" s="470"/>
      <c r="AY40" s="469"/>
      <c r="AZ40" s="469"/>
    </row>
    <row r="41" spans="1:63" s="166" customFormat="1" ht="14.25" thickTop="1" thickBot="1">
      <c r="A41" s="167"/>
      <c r="S41" s="463">
        <v>12</v>
      </c>
      <c r="T41" s="460"/>
      <c r="U41" s="459">
        <v>11</v>
      </c>
      <c r="V41" s="460"/>
      <c r="W41" s="459">
        <v>10</v>
      </c>
      <c r="X41" s="460"/>
      <c r="Y41" s="459">
        <v>9</v>
      </c>
      <c r="Z41" s="460"/>
      <c r="AA41" s="459">
        <v>8</v>
      </c>
      <c r="AB41" s="460"/>
      <c r="AC41" s="459">
        <v>7</v>
      </c>
      <c r="AD41" s="460"/>
      <c r="AE41" s="459">
        <v>6</v>
      </c>
      <c r="AF41" s="460"/>
      <c r="AG41" s="459">
        <v>5</v>
      </c>
      <c r="AH41" s="460"/>
      <c r="AI41" s="459">
        <v>4</v>
      </c>
      <c r="AJ41" s="460"/>
      <c r="AK41" s="459">
        <v>3</v>
      </c>
      <c r="AL41" s="460"/>
      <c r="AM41" s="459">
        <v>2</v>
      </c>
      <c r="AN41" s="460"/>
      <c r="AO41" s="459">
        <v>1</v>
      </c>
      <c r="AP41" s="461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</row>
    <row r="42" spans="1:63" ht="13.5" thickTop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232"/>
      <c r="AJ42" s="232"/>
      <c r="AK42" s="233" t="s">
        <v>19</v>
      </c>
      <c r="AL42" s="232"/>
      <c r="AM42" s="232"/>
      <c r="AN42" s="232"/>
      <c r="AO42" s="166"/>
      <c r="AP42" s="166"/>
      <c r="AQ42" s="193"/>
      <c r="AR42" s="166"/>
      <c r="AS42" s="166"/>
      <c r="AT42" s="166"/>
      <c r="AU42" s="166"/>
      <c r="AV42" s="166"/>
      <c r="AW42" s="193"/>
      <c r="AX42" s="166"/>
      <c r="AY42" s="166"/>
      <c r="AZ42" s="166"/>
    </row>
    <row r="43" spans="1:63" ht="13.5" thickBot="1"/>
    <row r="44" spans="1:63" ht="20.25" thickTop="1" thickBot="1">
      <c r="A44" s="165" t="s">
        <v>37</v>
      </c>
      <c r="B44" s="166"/>
      <c r="C44" s="166"/>
      <c r="D44" s="166"/>
      <c r="E44" s="166"/>
      <c r="F44" s="166"/>
      <c r="G44" s="166"/>
      <c r="H44" s="166"/>
      <c r="I44" s="166"/>
      <c r="J44" s="166"/>
      <c r="K44" s="166"/>
      <c r="L44" s="166"/>
      <c r="M44" s="166"/>
      <c r="N44" s="166"/>
      <c r="O44" s="166"/>
      <c r="P44" s="166"/>
      <c r="Q44" s="166"/>
      <c r="R44" s="166"/>
      <c r="S44" s="166"/>
      <c r="T44" s="166"/>
      <c r="U44" s="166"/>
      <c r="V44" s="166"/>
      <c r="W44" s="166"/>
      <c r="X44" s="166"/>
      <c r="Y44" s="166"/>
      <c r="Z44" s="166"/>
      <c r="AA44" s="166"/>
      <c r="AB44" s="166"/>
      <c r="AC44" s="166"/>
      <c r="AD44" s="166"/>
      <c r="AE44" s="166"/>
      <c r="AF44" s="166"/>
      <c r="AG44" s="166"/>
      <c r="AH44" s="166"/>
      <c r="AI44" s="166"/>
      <c r="AJ44" s="166"/>
      <c r="AK44" s="166"/>
      <c r="AL44" s="166"/>
      <c r="AM44" s="166"/>
      <c r="AN44" s="166"/>
      <c r="AO44" s="166"/>
      <c r="AP44" s="166"/>
      <c r="AQ44" s="36"/>
      <c r="AR44" s="499" t="s">
        <v>21</v>
      </c>
      <c r="AS44" s="500"/>
      <c r="AT44" s="500"/>
      <c r="AU44" s="500"/>
      <c r="AV44" s="501"/>
      <c r="AW44" s="991"/>
      <c r="AX44" s="992"/>
      <c r="AY44" s="992"/>
      <c r="AZ44" s="992"/>
      <c r="BA44" s="992"/>
    </row>
    <row r="45" spans="1:63" ht="13.5" thickTop="1">
      <c r="A45" s="549" t="s">
        <v>57</v>
      </c>
      <c r="B45" s="550"/>
      <c r="C45" s="551"/>
      <c r="D45" s="552" t="s">
        <v>46</v>
      </c>
      <c r="E45" s="987"/>
      <c r="F45" s="987"/>
      <c r="G45" s="987"/>
      <c r="H45" s="988"/>
      <c r="I45" s="555" t="s">
        <v>97</v>
      </c>
      <c r="J45" s="556"/>
      <c r="K45" s="556"/>
      <c r="L45" s="556"/>
      <c r="M45" s="556"/>
      <c r="N45" s="556"/>
      <c r="O45" s="556"/>
      <c r="P45" s="556"/>
      <c r="Q45" s="556"/>
      <c r="R45" s="556"/>
      <c r="S45" s="556"/>
      <c r="T45" s="556"/>
      <c r="U45" s="556"/>
      <c r="V45" s="556"/>
      <c r="W45" s="557"/>
      <c r="X45" s="174" t="s">
        <v>12</v>
      </c>
      <c r="Y45" s="552" t="s">
        <v>47</v>
      </c>
      <c r="Z45" s="987"/>
      <c r="AA45" s="987"/>
      <c r="AB45" s="987"/>
      <c r="AC45" s="988"/>
      <c r="AD45" s="555" t="s">
        <v>35</v>
      </c>
      <c r="AE45" s="556"/>
      <c r="AF45" s="556"/>
      <c r="AG45" s="556"/>
      <c r="AH45" s="556"/>
      <c r="AI45" s="556"/>
      <c r="AJ45" s="556"/>
      <c r="AK45" s="556"/>
      <c r="AL45" s="556"/>
      <c r="AM45" s="556"/>
      <c r="AN45" s="556"/>
      <c r="AO45" s="556"/>
      <c r="AP45" s="556"/>
      <c r="AQ45" s="558"/>
      <c r="AR45" s="989">
        <v>2</v>
      </c>
      <c r="AS45" s="990"/>
      <c r="AT45" s="175" t="s">
        <v>12</v>
      </c>
      <c r="AU45" s="990">
        <v>5</v>
      </c>
      <c r="AV45" s="993"/>
      <c r="AW45" s="994"/>
      <c r="AX45" s="995"/>
      <c r="AY45" s="176"/>
      <c r="AZ45" s="995"/>
      <c r="BA45" s="995"/>
    </row>
    <row r="46" spans="1:63">
      <c r="A46" s="996" t="s">
        <v>58</v>
      </c>
      <c r="B46" s="997"/>
      <c r="C46" s="998"/>
      <c r="D46" s="999" t="s">
        <v>48</v>
      </c>
      <c r="E46" s="1000"/>
      <c r="F46" s="1000"/>
      <c r="G46" s="1000"/>
      <c r="H46" s="1001"/>
      <c r="I46" s="1002" t="s">
        <v>167</v>
      </c>
      <c r="J46" s="1003"/>
      <c r="K46" s="1003"/>
      <c r="L46" s="1003"/>
      <c r="M46" s="1003"/>
      <c r="N46" s="1003"/>
      <c r="O46" s="1003"/>
      <c r="P46" s="1003"/>
      <c r="Q46" s="1003"/>
      <c r="R46" s="1003"/>
      <c r="S46" s="1003"/>
      <c r="T46" s="1003"/>
      <c r="U46" s="1003"/>
      <c r="V46" s="1003"/>
      <c r="W46" s="1004"/>
      <c r="X46" s="14" t="s">
        <v>12</v>
      </c>
      <c r="Y46" s="999" t="s">
        <v>49</v>
      </c>
      <c r="Z46" s="1000"/>
      <c r="AA46" s="1000"/>
      <c r="AB46" s="1000"/>
      <c r="AC46" s="1001"/>
      <c r="AD46" s="1002" t="s">
        <v>160</v>
      </c>
      <c r="AE46" s="1003"/>
      <c r="AF46" s="1003"/>
      <c r="AG46" s="1003"/>
      <c r="AH46" s="1003"/>
      <c r="AI46" s="1003"/>
      <c r="AJ46" s="1003"/>
      <c r="AK46" s="1003"/>
      <c r="AL46" s="1003"/>
      <c r="AM46" s="1003"/>
      <c r="AN46" s="1003"/>
      <c r="AO46" s="1003"/>
      <c r="AP46" s="1003"/>
      <c r="AQ46" s="1008"/>
      <c r="AR46" s="1005">
        <v>5</v>
      </c>
      <c r="AS46" s="1006"/>
      <c r="AT46" s="15" t="s">
        <v>12</v>
      </c>
      <c r="AU46" s="1006">
        <v>0</v>
      </c>
      <c r="AV46" s="1007"/>
      <c r="AW46" s="994"/>
      <c r="AX46" s="995"/>
      <c r="AY46" s="176"/>
      <c r="AZ46" s="995"/>
      <c r="BA46" s="995"/>
    </row>
    <row r="47" spans="1:63">
      <c r="A47" s="996" t="s">
        <v>59</v>
      </c>
      <c r="B47" s="997"/>
      <c r="C47" s="998"/>
      <c r="D47" s="999" t="s">
        <v>50</v>
      </c>
      <c r="E47" s="1000"/>
      <c r="F47" s="1000"/>
      <c r="G47" s="1000"/>
      <c r="H47" s="1001"/>
      <c r="I47" s="1002" t="s">
        <v>36</v>
      </c>
      <c r="J47" s="1003"/>
      <c r="K47" s="1003"/>
      <c r="L47" s="1003"/>
      <c r="M47" s="1003"/>
      <c r="N47" s="1003"/>
      <c r="O47" s="1003"/>
      <c r="P47" s="1003"/>
      <c r="Q47" s="1003"/>
      <c r="R47" s="1003"/>
      <c r="S47" s="1003"/>
      <c r="T47" s="1003"/>
      <c r="U47" s="1003"/>
      <c r="V47" s="1003"/>
      <c r="W47" s="1004"/>
      <c r="X47" s="16" t="s">
        <v>12</v>
      </c>
      <c r="Y47" s="999" t="s">
        <v>51</v>
      </c>
      <c r="Z47" s="1000"/>
      <c r="AA47" s="1000"/>
      <c r="AB47" s="1000"/>
      <c r="AC47" s="1001"/>
      <c r="AD47" s="25" t="s">
        <v>162</v>
      </c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30"/>
      <c r="AR47" s="1005">
        <v>2</v>
      </c>
      <c r="AS47" s="1006"/>
      <c r="AT47" s="15" t="s">
        <v>12</v>
      </c>
      <c r="AU47" s="1006">
        <v>5</v>
      </c>
      <c r="AV47" s="1007"/>
      <c r="AW47" s="994"/>
      <c r="AX47" s="995"/>
      <c r="AY47" s="176"/>
      <c r="AZ47" s="995"/>
      <c r="BA47" s="995"/>
    </row>
    <row r="48" spans="1:63" ht="13.5" thickBot="1">
      <c r="A48" s="536" t="s">
        <v>60</v>
      </c>
      <c r="B48" s="537"/>
      <c r="C48" s="538"/>
      <c r="D48" s="539" t="s">
        <v>52</v>
      </c>
      <c r="E48" s="1009"/>
      <c r="F48" s="1009"/>
      <c r="G48" s="1009"/>
      <c r="H48" s="1010"/>
      <c r="I48" s="542" t="s">
        <v>64</v>
      </c>
      <c r="J48" s="543"/>
      <c r="K48" s="543"/>
      <c r="L48" s="543"/>
      <c r="M48" s="543"/>
      <c r="N48" s="543"/>
      <c r="O48" s="543"/>
      <c r="P48" s="543"/>
      <c r="Q48" s="543"/>
      <c r="R48" s="543"/>
      <c r="S48" s="543"/>
      <c r="T48" s="543"/>
      <c r="U48" s="543"/>
      <c r="V48" s="543"/>
      <c r="W48" s="544"/>
      <c r="X48" s="177" t="s">
        <v>12</v>
      </c>
      <c r="Y48" s="539" t="s">
        <v>53</v>
      </c>
      <c r="Z48" s="1009"/>
      <c r="AA48" s="1009"/>
      <c r="AB48" s="1009"/>
      <c r="AC48" s="1010"/>
      <c r="AD48" s="24" t="s">
        <v>166</v>
      </c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2"/>
      <c r="AR48" s="1011">
        <v>2</v>
      </c>
      <c r="AS48" s="1012"/>
      <c r="AT48" s="178" t="s">
        <v>12</v>
      </c>
      <c r="AU48" s="1012">
        <v>1</v>
      </c>
      <c r="AV48" s="1013"/>
      <c r="AW48" s="994"/>
      <c r="AX48" s="995"/>
      <c r="AY48" s="176"/>
      <c r="AZ48" s="995"/>
      <c r="BA48" s="995"/>
    </row>
    <row r="49" spans="1:54" ht="14.25" thickTop="1" thickBot="1"/>
    <row r="50" spans="1:54" s="166" customFormat="1" ht="20.25" thickTop="1" thickBot="1">
      <c r="A50" s="171" t="s">
        <v>20</v>
      </c>
      <c r="AR50" s="499" t="s">
        <v>21</v>
      </c>
      <c r="AS50" s="500"/>
      <c r="AT50" s="500"/>
      <c r="AU50" s="500"/>
      <c r="AV50" s="501"/>
      <c r="AW50" s="499" t="s">
        <v>22</v>
      </c>
      <c r="AX50" s="500"/>
      <c r="AY50" s="500"/>
      <c r="AZ50" s="500"/>
      <c r="BA50" s="501"/>
      <c r="BB50" s="173"/>
    </row>
    <row r="51" spans="1:54" s="166" customFormat="1" ht="13.5" thickTop="1">
      <c r="A51" s="549" t="s">
        <v>61</v>
      </c>
      <c r="B51" s="550"/>
      <c r="C51" s="551"/>
      <c r="D51" s="552" t="s">
        <v>84</v>
      </c>
      <c r="E51" s="553"/>
      <c r="F51" s="553"/>
      <c r="G51" s="553"/>
      <c r="H51" s="554"/>
      <c r="I51" s="555" t="s">
        <v>35</v>
      </c>
      <c r="J51" s="556"/>
      <c r="K51" s="556"/>
      <c r="L51" s="556"/>
      <c r="M51" s="556"/>
      <c r="N51" s="556"/>
      <c r="O51" s="556"/>
      <c r="P51" s="556"/>
      <c r="Q51" s="556"/>
      <c r="R51" s="556"/>
      <c r="S51" s="556"/>
      <c r="T51" s="556"/>
      <c r="U51" s="556"/>
      <c r="V51" s="556"/>
      <c r="W51" s="557"/>
      <c r="X51" s="174" t="s">
        <v>12</v>
      </c>
      <c r="Y51" s="552" t="s">
        <v>87</v>
      </c>
      <c r="Z51" s="553"/>
      <c r="AA51" s="553"/>
      <c r="AB51" s="553"/>
      <c r="AC51" s="554"/>
      <c r="AD51" s="555" t="s">
        <v>64</v>
      </c>
      <c r="AE51" s="556"/>
      <c r="AF51" s="556"/>
      <c r="AG51" s="556"/>
      <c r="AH51" s="556"/>
      <c r="AI51" s="556"/>
      <c r="AJ51" s="556"/>
      <c r="AK51" s="556"/>
      <c r="AL51" s="556"/>
      <c r="AM51" s="556"/>
      <c r="AN51" s="556"/>
      <c r="AO51" s="556"/>
      <c r="AP51" s="556"/>
      <c r="AQ51" s="558"/>
      <c r="AR51" s="559">
        <v>2</v>
      </c>
      <c r="AS51" s="560"/>
      <c r="AT51" s="175" t="s">
        <v>12</v>
      </c>
      <c r="AU51" s="560">
        <v>7</v>
      </c>
      <c r="AV51" s="561"/>
      <c r="AW51" s="559"/>
      <c r="AX51" s="560"/>
      <c r="AY51" s="175" t="s">
        <v>12</v>
      </c>
      <c r="AZ51" s="560"/>
      <c r="BA51" s="561"/>
      <c r="BB51" s="170"/>
    </row>
    <row r="52" spans="1:54" s="166" customFormat="1" ht="13.5" thickBot="1">
      <c r="A52" s="536" t="s">
        <v>31</v>
      </c>
      <c r="B52" s="537"/>
      <c r="C52" s="538"/>
      <c r="D52" s="539" t="s">
        <v>86</v>
      </c>
      <c r="E52" s="540"/>
      <c r="F52" s="540"/>
      <c r="G52" s="540"/>
      <c r="H52" s="541"/>
      <c r="I52" s="542" t="s">
        <v>181</v>
      </c>
      <c r="J52" s="543"/>
      <c r="K52" s="543"/>
      <c r="L52" s="543"/>
      <c r="M52" s="543"/>
      <c r="N52" s="543"/>
      <c r="O52" s="543"/>
      <c r="P52" s="543"/>
      <c r="Q52" s="543"/>
      <c r="R52" s="543"/>
      <c r="S52" s="543"/>
      <c r="T52" s="543"/>
      <c r="U52" s="543"/>
      <c r="V52" s="543"/>
      <c r="W52" s="544"/>
      <c r="X52" s="177" t="s">
        <v>12</v>
      </c>
      <c r="Y52" s="539" t="s">
        <v>85</v>
      </c>
      <c r="Z52" s="540"/>
      <c r="AA52" s="540"/>
      <c r="AB52" s="540"/>
      <c r="AC52" s="541"/>
      <c r="AD52" s="542" t="s">
        <v>162</v>
      </c>
      <c r="AE52" s="543"/>
      <c r="AF52" s="543"/>
      <c r="AG52" s="543"/>
      <c r="AH52" s="543"/>
      <c r="AI52" s="543"/>
      <c r="AJ52" s="543"/>
      <c r="AK52" s="543"/>
      <c r="AL52" s="543"/>
      <c r="AM52" s="543"/>
      <c r="AN52" s="543"/>
      <c r="AO52" s="543"/>
      <c r="AP52" s="543"/>
      <c r="AQ52" s="545"/>
      <c r="AR52" s="546">
        <v>3</v>
      </c>
      <c r="AS52" s="547"/>
      <c r="AT52" s="178" t="s">
        <v>12</v>
      </c>
      <c r="AU52" s="547">
        <v>0</v>
      </c>
      <c r="AV52" s="548"/>
      <c r="AW52" s="546"/>
      <c r="AX52" s="547"/>
      <c r="AY52" s="178" t="s">
        <v>12</v>
      </c>
      <c r="AZ52" s="547"/>
      <c r="BA52" s="548"/>
      <c r="BB52" s="170"/>
    </row>
    <row r="53" spans="1:54" s="166" customFormat="1" ht="14.25" thickTop="1" thickBot="1">
      <c r="AJ53" s="185"/>
      <c r="AK53" s="185"/>
      <c r="AL53" s="185"/>
      <c r="AM53" s="185"/>
      <c r="AN53" s="185"/>
      <c r="AO53" s="185"/>
      <c r="AP53" s="185"/>
      <c r="AQ53" s="185"/>
      <c r="AR53" s="186"/>
      <c r="AS53" s="185"/>
      <c r="AT53" s="191"/>
      <c r="AU53" s="186"/>
      <c r="AV53" s="185"/>
      <c r="AW53" s="186"/>
      <c r="AX53" s="185"/>
      <c r="AY53" s="191"/>
      <c r="AZ53" s="186"/>
      <c r="BA53" s="185"/>
      <c r="BB53" s="176"/>
    </row>
    <row r="54" spans="1:54" ht="20.25" thickTop="1" thickBot="1">
      <c r="A54" s="171" t="s">
        <v>27</v>
      </c>
      <c r="B54" s="166"/>
      <c r="C54" s="166"/>
      <c r="D54" s="166"/>
      <c r="E54" s="166"/>
      <c r="F54" s="166"/>
      <c r="G54" s="166"/>
      <c r="H54" s="166"/>
      <c r="I54" s="166"/>
      <c r="J54" s="166"/>
      <c r="K54" s="166"/>
      <c r="L54" s="166"/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  <c r="Y54" s="166"/>
      <c r="Z54" s="166"/>
      <c r="AA54" s="166"/>
      <c r="AB54" s="166"/>
      <c r="AC54" s="166"/>
      <c r="AD54" s="166"/>
      <c r="AE54" s="166"/>
      <c r="AF54" s="166"/>
      <c r="AG54" s="166"/>
      <c r="AH54" s="166"/>
      <c r="AI54" s="166"/>
      <c r="AJ54" s="166"/>
      <c r="AK54" s="166"/>
      <c r="AL54" s="166"/>
      <c r="AM54" s="166"/>
      <c r="AN54" s="166"/>
      <c r="AO54" s="166"/>
      <c r="AP54" s="166"/>
      <c r="AQ54" s="166"/>
      <c r="AR54" s="499" t="s">
        <v>21</v>
      </c>
      <c r="AS54" s="500"/>
      <c r="AT54" s="500"/>
      <c r="AU54" s="500"/>
      <c r="AV54" s="501"/>
      <c r="AW54" s="499" t="s">
        <v>22</v>
      </c>
      <c r="AX54" s="500"/>
      <c r="AY54" s="500"/>
      <c r="AZ54" s="500"/>
      <c r="BA54" s="501"/>
    </row>
    <row r="55" spans="1:54" ht="14.25" thickTop="1" thickBot="1">
      <c r="A55" s="526" t="s">
        <v>32</v>
      </c>
      <c r="B55" s="527"/>
      <c r="C55" s="528"/>
      <c r="D55" s="529" t="s">
        <v>88</v>
      </c>
      <c r="E55" s="530"/>
      <c r="F55" s="530"/>
      <c r="G55" s="530"/>
      <c r="H55" s="531"/>
      <c r="I55" s="532" t="s">
        <v>64</v>
      </c>
      <c r="J55" s="533"/>
      <c r="K55" s="533"/>
      <c r="L55" s="533"/>
      <c r="M55" s="533"/>
      <c r="N55" s="533"/>
      <c r="O55" s="533"/>
      <c r="P55" s="533"/>
      <c r="Q55" s="533"/>
      <c r="R55" s="533"/>
      <c r="S55" s="533"/>
      <c r="T55" s="533"/>
      <c r="U55" s="533"/>
      <c r="V55" s="533"/>
      <c r="W55" s="534"/>
      <c r="X55" s="179" t="s">
        <v>12</v>
      </c>
      <c r="Y55" s="529" t="s">
        <v>33</v>
      </c>
      <c r="Z55" s="530"/>
      <c r="AA55" s="530"/>
      <c r="AB55" s="530"/>
      <c r="AC55" s="531"/>
      <c r="AD55" s="532" t="s">
        <v>192</v>
      </c>
      <c r="AE55" s="533"/>
      <c r="AF55" s="533"/>
      <c r="AG55" s="533"/>
      <c r="AH55" s="533"/>
      <c r="AI55" s="533"/>
      <c r="AJ55" s="533"/>
      <c r="AK55" s="533"/>
      <c r="AL55" s="533"/>
      <c r="AM55" s="533"/>
      <c r="AN55" s="533"/>
      <c r="AO55" s="533"/>
      <c r="AP55" s="533"/>
      <c r="AQ55" s="535"/>
      <c r="AR55" s="523"/>
      <c r="AS55" s="524"/>
      <c r="AT55" s="180" t="s">
        <v>12</v>
      </c>
      <c r="AU55" s="524"/>
      <c r="AV55" s="525"/>
      <c r="AW55" s="523"/>
      <c r="AX55" s="524"/>
      <c r="AY55" s="180" t="s">
        <v>12</v>
      </c>
      <c r="AZ55" s="524"/>
      <c r="BA55" s="525"/>
    </row>
    <row r="56" spans="1:54" ht="13.5" thickTop="1"/>
  </sheetData>
  <sortState ref="B28:R32">
    <sortCondition ref="B28"/>
  </sortState>
  <mergeCells count="473">
    <mergeCell ref="AZ55:BA55"/>
    <mergeCell ref="AW52:AX52"/>
    <mergeCell ref="AZ52:BA52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D52:AQ52"/>
    <mergeCell ref="AR52:AS52"/>
    <mergeCell ref="AU52:AV52"/>
    <mergeCell ref="AU55:AV55"/>
    <mergeCell ref="AW55:AX55"/>
    <mergeCell ref="AW48:AX48"/>
    <mergeCell ref="AZ48:BA48"/>
    <mergeCell ref="AR50:AV50"/>
    <mergeCell ref="AW50:BA50"/>
    <mergeCell ref="A51:C51"/>
    <mergeCell ref="D51:H51"/>
    <mergeCell ref="I51:W51"/>
    <mergeCell ref="Y51:AC51"/>
    <mergeCell ref="AD51:AQ51"/>
    <mergeCell ref="AR51:AS51"/>
    <mergeCell ref="A48:C48"/>
    <mergeCell ref="D48:H48"/>
    <mergeCell ref="I48:W48"/>
    <mergeCell ref="Y48:AC48"/>
    <mergeCell ref="AR48:AS48"/>
    <mergeCell ref="AU48:AV48"/>
    <mergeCell ref="AU51:AV51"/>
    <mergeCell ref="AW51:AX51"/>
    <mergeCell ref="AZ51:BA51"/>
    <mergeCell ref="AW46:AX46"/>
    <mergeCell ref="AZ46:BA46"/>
    <mergeCell ref="A47:C47"/>
    <mergeCell ref="D47:H47"/>
    <mergeCell ref="I47:W47"/>
    <mergeCell ref="Y47:AC47"/>
    <mergeCell ref="AR47:AS47"/>
    <mergeCell ref="AU47:AV47"/>
    <mergeCell ref="AW47:AX47"/>
    <mergeCell ref="AZ47:BA47"/>
    <mergeCell ref="A46:C46"/>
    <mergeCell ref="D46:H46"/>
    <mergeCell ref="I46:W46"/>
    <mergeCell ref="Y46:AC46"/>
    <mergeCell ref="AD46:AQ46"/>
    <mergeCell ref="AR46:AS46"/>
    <mergeCell ref="AU46:AV46"/>
    <mergeCell ref="A45:C45"/>
    <mergeCell ref="D45:H45"/>
    <mergeCell ref="I45:W45"/>
    <mergeCell ref="Y45:AC45"/>
    <mergeCell ref="AD45:AQ45"/>
    <mergeCell ref="AR45:AS45"/>
    <mergeCell ref="AR44:AV44"/>
    <mergeCell ref="AW44:BA44"/>
    <mergeCell ref="AG41:AH41"/>
    <mergeCell ref="AI41:AJ41"/>
    <mergeCell ref="AK41:AL41"/>
    <mergeCell ref="AM41:AN41"/>
    <mergeCell ref="AO41:AP41"/>
    <mergeCell ref="AQ41:AR41"/>
    <mergeCell ref="AU45:AV45"/>
    <mergeCell ref="AW45:AX45"/>
    <mergeCell ref="AZ45:BA45"/>
    <mergeCell ref="AI39:AJ39"/>
    <mergeCell ref="AK39:AL39"/>
    <mergeCell ref="AU40:AV40"/>
    <mergeCell ref="AW40:AX40"/>
    <mergeCell ref="AY40:AZ40"/>
    <mergeCell ref="S41:T41"/>
    <mergeCell ref="U41:V41"/>
    <mergeCell ref="W41:X41"/>
    <mergeCell ref="Y41:Z41"/>
    <mergeCell ref="AA41:AB41"/>
    <mergeCell ref="AC41:AD41"/>
    <mergeCell ref="AE41:AF41"/>
    <mergeCell ref="AI40:AJ40"/>
    <mergeCell ref="AK40:AL40"/>
    <mergeCell ref="AM40:AN40"/>
    <mergeCell ref="AO40:AP40"/>
    <mergeCell ref="AQ40:AR40"/>
    <mergeCell ref="AS40:AT40"/>
    <mergeCell ref="AS41:AT41"/>
    <mergeCell ref="AU41:AV41"/>
    <mergeCell ref="AW41:AX41"/>
    <mergeCell ref="AY41:AZ41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W38:AX38"/>
    <mergeCell ref="AY38:AZ38"/>
    <mergeCell ref="B39:R39"/>
    <mergeCell ref="S39:T39"/>
    <mergeCell ref="U39:V39"/>
    <mergeCell ref="W39:X39"/>
    <mergeCell ref="Y39:Z39"/>
    <mergeCell ref="AE38:AF38"/>
    <mergeCell ref="AG38:AH38"/>
    <mergeCell ref="AI38:AJ38"/>
    <mergeCell ref="AK38:AL38"/>
    <mergeCell ref="AM38:AN38"/>
    <mergeCell ref="AO38:AP38"/>
    <mergeCell ref="AY39:AZ39"/>
    <mergeCell ref="AM39:AN39"/>
    <mergeCell ref="AO39:AP39"/>
    <mergeCell ref="AQ39:AR39"/>
    <mergeCell ref="AS39:AT39"/>
    <mergeCell ref="AU39:AV39"/>
    <mergeCell ref="AW39:AX39"/>
    <mergeCell ref="AA39:AB39"/>
    <mergeCell ref="AC39:AD39"/>
    <mergeCell ref="AE39:AF39"/>
    <mergeCell ref="AG39:AH39"/>
    <mergeCell ref="AC36:AD36"/>
    <mergeCell ref="AE36:AF36"/>
    <mergeCell ref="AG36:AH36"/>
    <mergeCell ref="AI36:AJ36"/>
    <mergeCell ref="AK36:AL36"/>
    <mergeCell ref="AU37:AV37"/>
    <mergeCell ref="AW37:AX37"/>
    <mergeCell ref="AY37:AZ37"/>
    <mergeCell ref="B38:R38"/>
    <mergeCell ref="S38:T38"/>
    <mergeCell ref="U38:V38"/>
    <mergeCell ref="W38:X38"/>
    <mergeCell ref="Y38:Z38"/>
    <mergeCell ref="AA38:AB38"/>
    <mergeCell ref="AC38:AD38"/>
    <mergeCell ref="AI37:AJ37"/>
    <mergeCell ref="AK37:AL37"/>
    <mergeCell ref="AM37:AN37"/>
    <mergeCell ref="AO37:AP37"/>
    <mergeCell ref="AQ37:AR37"/>
    <mergeCell ref="AS37:AT37"/>
    <mergeCell ref="AQ38:AR38"/>
    <mergeCell ref="AS38:AT38"/>
    <mergeCell ref="AU38:AV38"/>
    <mergeCell ref="B37:R37"/>
    <mergeCell ref="S37:T37"/>
    <mergeCell ref="U37:V37"/>
    <mergeCell ref="W37:X37"/>
    <mergeCell ref="Y37:Z37"/>
    <mergeCell ref="AA37:AB37"/>
    <mergeCell ref="AC37:AD37"/>
    <mergeCell ref="AE37:AF37"/>
    <mergeCell ref="AG37:AH37"/>
    <mergeCell ref="AQ35:AR35"/>
    <mergeCell ref="AS35:AT35"/>
    <mergeCell ref="AU35:AV35"/>
    <mergeCell ref="AW35:AX35"/>
    <mergeCell ref="AY35:AZ35"/>
    <mergeCell ref="B36:R36"/>
    <mergeCell ref="S36:T36"/>
    <mergeCell ref="U36:V36"/>
    <mergeCell ref="W36:X36"/>
    <mergeCell ref="Y36:Z36"/>
    <mergeCell ref="AE35:AF35"/>
    <mergeCell ref="AG35:AH35"/>
    <mergeCell ref="AI35:AJ35"/>
    <mergeCell ref="AK35:AL35"/>
    <mergeCell ref="AM35:AN35"/>
    <mergeCell ref="AO35:AP35"/>
    <mergeCell ref="AY36:AZ36"/>
    <mergeCell ref="AM36:AN36"/>
    <mergeCell ref="AO36:AP36"/>
    <mergeCell ref="AQ36:AR36"/>
    <mergeCell ref="AS36:AT36"/>
    <mergeCell ref="AU36:AV36"/>
    <mergeCell ref="AW36:AX36"/>
    <mergeCell ref="AA36:AB36"/>
    <mergeCell ref="AV32:AW32"/>
    <mergeCell ref="AY32:AZ32"/>
    <mergeCell ref="AM33:AQ33"/>
    <mergeCell ref="AT33:AU33"/>
    <mergeCell ref="AY33:AZ33"/>
    <mergeCell ref="AV31:AW31"/>
    <mergeCell ref="AY31:AZ31"/>
    <mergeCell ref="S34:AD34"/>
    <mergeCell ref="A35:R35"/>
    <mergeCell ref="S35:T35"/>
    <mergeCell ref="U35:V35"/>
    <mergeCell ref="W35:X35"/>
    <mergeCell ref="Y35:Z35"/>
    <mergeCell ref="AA35:AB35"/>
    <mergeCell ref="AC35:AD35"/>
    <mergeCell ref="AK32:AL32"/>
    <mergeCell ref="B32:R32"/>
    <mergeCell ref="S32:T32"/>
    <mergeCell ref="V32:W32"/>
    <mergeCell ref="X32:Y32"/>
    <mergeCell ref="AA32:AB32"/>
    <mergeCell ref="AC32:AD32"/>
    <mergeCell ref="AF32:AG32"/>
    <mergeCell ref="AH32:AI32"/>
    <mergeCell ref="AF31:AG31"/>
    <mergeCell ref="AM31:AN31"/>
    <mergeCell ref="AP31:AQ31"/>
    <mergeCell ref="AR31:AS31"/>
    <mergeCell ref="AT31:AU31"/>
    <mergeCell ref="AM30:AN30"/>
    <mergeCell ref="AP30:AQ30"/>
    <mergeCell ref="AT30:AU30"/>
    <mergeCell ref="AR32:AS32"/>
    <mergeCell ref="AT32:AU32"/>
    <mergeCell ref="AA28:AB28"/>
    <mergeCell ref="AC28:AD28"/>
    <mergeCell ref="AF28:AG28"/>
    <mergeCell ref="AH28:AI28"/>
    <mergeCell ref="AK28:AL28"/>
    <mergeCell ref="AM28:AN28"/>
    <mergeCell ref="AV30:AW30"/>
    <mergeCell ref="AY30:AZ30"/>
    <mergeCell ref="B31:R31"/>
    <mergeCell ref="S31:T31"/>
    <mergeCell ref="V31:W31"/>
    <mergeCell ref="X31:Y31"/>
    <mergeCell ref="AA31:AB31"/>
    <mergeCell ref="AT29:AU29"/>
    <mergeCell ref="AV29:AW29"/>
    <mergeCell ref="AY29:AZ29"/>
    <mergeCell ref="B30:R30"/>
    <mergeCell ref="S30:T30"/>
    <mergeCell ref="V30:W30"/>
    <mergeCell ref="X30:Y30"/>
    <mergeCell ref="AA30:AB30"/>
    <mergeCell ref="AH30:AI30"/>
    <mergeCell ref="AK30:AL30"/>
    <mergeCell ref="AC31:AD31"/>
    <mergeCell ref="A27:R27"/>
    <mergeCell ref="AR27:AS27"/>
    <mergeCell ref="AT27:AU27"/>
    <mergeCell ref="AV27:AW27"/>
    <mergeCell ref="AY27:AZ27"/>
    <mergeCell ref="B28:R28"/>
    <mergeCell ref="X28:Y28"/>
    <mergeCell ref="AR33:AS33"/>
    <mergeCell ref="AR30:AS30"/>
    <mergeCell ref="AR29:AS29"/>
    <mergeCell ref="AH29:AI29"/>
    <mergeCell ref="AK29:AL29"/>
    <mergeCell ref="AM29:AN29"/>
    <mergeCell ref="AP29:AQ29"/>
    <mergeCell ref="AP28:AQ28"/>
    <mergeCell ref="AR28:AS28"/>
    <mergeCell ref="AT28:AU28"/>
    <mergeCell ref="AV28:AW28"/>
    <mergeCell ref="AY28:AZ28"/>
    <mergeCell ref="B29:R29"/>
    <mergeCell ref="S29:T29"/>
    <mergeCell ref="V29:W29"/>
    <mergeCell ref="AC29:AD29"/>
    <mergeCell ref="AF29:AG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G24:AH24"/>
    <mergeCell ref="AI24:AJ24"/>
    <mergeCell ref="AK24:AL24"/>
    <mergeCell ref="AM24:AN24"/>
    <mergeCell ref="AO24:AP24"/>
    <mergeCell ref="AQ24:AR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C71"/>
  <sheetViews>
    <sheetView showGridLines="0" topLeftCell="A50" workbookViewId="0">
      <selection activeCell="BE65" sqref="BE65"/>
    </sheetView>
  </sheetViews>
  <sheetFormatPr defaultRowHeight="12.75"/>
  <cols>
    <col min="1" max="1" width="3" style="164" customWidth="1"/>
    <col min="2" max="54" width="1.7109375" style="164" customWidth="1"/>
    <col min="55" max="16384" width="9.140625" style="164"/>
  </cols>
  <sheetData>
    <row r="1" spans="1:54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4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4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4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4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4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4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4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4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72" t="s">
        <v>65</v>
      </c>
      <c r="AD9" s="166"/>
      <c r="AE9" s="166"/>
      <c r="AF9" s="166"/>
      <c r="AG9" s="166"/>
      <c r="AH9" s="166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4" s="166" customFormat="1" ht="14.25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223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94"/>
      <c r="AY10" s="502"/>
      <c r="AZ10" s="502"/>
    </row>
    <row r="11" spans="1:54" s="166" customFormat="1" ht="13.5" thickTop="1">
      <c r="A11" s="182">
        <v>1</v>
      </c>
      <c r="B11" s="488" t="s">
        <v>115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90"/>
      <c r="S11" s="224"/>
      <c r="T11" s="225"/>
      <c r="U11" s="225"/>
      <c r="V11" s="225"/>
      <c r="W11" s="225"/>
      <c r="X11" s="639">
        <v>2</v>
      </c>
      <c r="Y11" s="640"/>
      <c r="Z11" s="434" t="s">
        <v>12</v>
      </c>
      <c r="AA11" s="640">
        <v>3</v>
      </c>
      <c r="AB11" s="641"/>
      <c r="AC11" s="639">
        <v>2</v>
      </c>
      <c r="AD11" s="640"/>
      <c r="AE11" s="434" t="s">
        <v>12</v>
      </c>
      <c r="AF11" s="640">
        <v>3</v>
      </c>
      <c r="AG11" s="641"/>
      <c r="AH11" s="639">
        <v>4</v>
      </c>
      <c r="AI11" s="640"/>
      <c r="AJ11" s="434" t="s">
        <v>12</v>
      </c>
      <c r="AK11" s="640">
        <v>6</v>
      </c>
      <c r="AL11" s="641"/>
      <c r="AM11" s="639">
        <v>0</v>
      </c>
      <c r="AN11" s="640"/>
      <c r="AO11" s="434" t="s">
        <v>12</v>
      </c>
      <c r="AP11" s="640">
        <v>4</v>
      </c>
      <c r="AQ11" s="967"/>
      <c r="AR11" s="587">
        <f>SUM(D11+I11+N11+S11+X11+AC11+AH11+AM11)</f>
        <v>8</v>
      </c>
      <c r="AS11" s="588"/>
      <c r="AT11" s="587">
        <f>SUM(G11+L11+Q11+V11+AA11+AF11+AK11+AP11)</f>
        <v>16</v>
      </c>
      <c r="AU11" s="588"/>
      <c r="AV11" s="589">
        <v>0</v>
      </c>
      <c r="AW11" s="590"/>
      <c r="AX11" s="226"/>
      <c r="AY11" s="491"/>
      <c r="AZ11" s="491"/>
    </row>
    <row r="12" spans="1:54" s="166" customFormat="1">
      <c r="A12" s="183">
        <v>2</v>
      </c>
      <c r="B12" s="475" t="s">
        <v>11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  <c r="S12" s="629">
        <v>3</v>
      </c>
      <c r="T12" s="506"/>
      <c r="U12" s="413" t="s">
        <v>12</v>
      </c>
      <c r="V12" s="506">
        <v>2</v>
      </c>
      <c r="W12" s="522"/>
      <c r="X12" s="188"/>
      <c r="Y12" s="189"/>
      <c r="Z12" s="189"/>
      <c r="AA12" s="189"/>
      <c r="AB12" s="189"/>
      <c r="AC12" s="505">
        <v>8</v>
      </c>
      <c r="AD12" s="506"/>
      <c r="AE12" s="413" t="s">
        <v>12</v>
      </c>
      <c r="AF12" s="506">
        <v>0</v>
      </c>
      <c r="AG12" s="522"/>
      <c r="AH12" s="505">
        <v>7</v>
      </c>
      <c r="AI12" s="506"/>
      <c r="AJ12" s="413" t="s">
        <v>12</v>
      </c>
      <c r="AK12" s="506">
        <v>3</v>
      </c>
      <c r="AL12" s="522"/>
      <c r="AM12" s="505">
        <v>3</v>
      </c>
      <c r="AN12" s="506"/>
      <c r="AO12" s="413" t="s">
        <v>12</v>
      </c>
      <c r="AP12" s="506">
        <v>0</v>
      </c>
      <c r="AQ12" s="755"/>
      <c r="AR12" s="518">
        <f>SUM(D12+I12+N12+S12+X12+AC12+AH12+AM12)</f>
        <v>21</v>
      </c>
      <c r="AS12" s="519"/>
      <c r="AT12" s="518">
        <f>SUM(G12+L12+Q12+V12+AA12+AF12+AK12+AP12)</f>
        <v>5</v>
      </c>
      <c r="AU12" s="519"/>
      <c r="AV12" s="503">
        <v>12</v>
      </c>
      <c r="AW12" s="504"/>
      <c r="AX12" s="226"/>
      <c r="AY12" s="491"/>
      <c r="AZ12" s="491"/>
    </row>
    <row r="13" spans="1:54" s="166" customFormat="1">
      <c r="A13" s="183">
        <v>3</v>
      </c>
      <c r="B13" s="475" t="s">
        <v>55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629">
        <v>3</v>
      </c>
      <c r="T13" s="506"/>
      <c r="U13" s="413" t="s">
        <v>12</v>
      </c>
      <c r="V13" s="506">
        <v>2</v>
      </c>
      <c r="W13" s="522"/>
      <c r="X13" s="507">
        <v>0</v>
      </c>
      <c r="Y13" s="508"/>
      <c r="Z13" s="410" t="s">
        <v>12</v>
      </c>
      <c r="AA13" s="508">
        <v>8</v>
      </c>
      <c r="AB13" s="516"/>
      <c r="AC13" s="188"/>
      <c r="AD13" s="189"/>
      <c r="AE13" s="189"/>
      <c r="AF13" s="189"/>
      <c r="AG13" s="189"/>
      <c r="AH13" s="507">
        <v>2</v>
      </c>
      <c r="AI13" s="508"/>
      <c r="AJ13" s="410" t="s">
        <v>12</v>
      </c>
      <c r="AK13" s="508">
        <v>4</v>
      </c>
      <c r="AL13" s="516"/>
      <c r="AM13" s="507">
        <v>0</v>
      </c>
      <c r="AN13" s="508"/>
      <c r="AO13" s="410" t="s">
        <v>12</v>
      </c>
      <c r="AP13" s="508">
        <v>4</v>
      </c>
      <c r="AQ13" s="517"/>
      <c r="AR13" s="518">
        <f>SUM(D13+I13+N13+S13+X13+AC13+AH13+AM13)</f>
        <v>5</v>
      </c>
      <c r="AS13" s="519"/>
      <c r="AT13" s="518">
        <f>SUM(G13+L13+Q13+V13+AA13+AF13+AK13+AP13)</f>
        <v>18</v>
      </c>
      <c r="AU13" s="519"/>
      <c r="AV13" s="503">
        <v>0</v>
      </c>
      <c r="AW13" s="504"/>
      <c r="AX13" s="226"/>
      <c r="AY13" s="491"/>
      <c r="AZ13" s="491"/>
    </row>
    <row r="14" spans="1:54" s="166" customFormat="1">
      <c r="A14" s="183">
        <v>4</v>
      </c>
      <c r="B14" s="475" t="s">
        <v>29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629">
        <v>6</v>
      </c>
      <c r="T14" s="506"/>
      <c r="U14" s="413" t="s">
        <v>12</v>
      </c>
      <c r="V14" s="506">
        <v>4</v>
      </c>
      <c r="W14" s="522"/>
      <c r="X14" s="507">
        <v>3</v>
      </c>
      <c r="Y14" s="508"/>
      <c r="Z14" s="410" t="s">
        <v>12</v>
      </c>
      <c r="AA14" s="508">
        <v>7</v>
      </c>
      <c r="AB14" s="516"/>
      <c r="AC14" s="505">
        <v>4</v>
      </c>
      <c r="AD14" s="506"/>
      <c r="AE14" s="413" t="s">
        <v>12</v>
      </c>
      <c r="AF14" s="506">
        <v>2</v>
      </c>
      <c r="AG14" s="522"/>
      <c r="AH14" s="188"/>
      <c r="AI14" s="189"/>
      <c r="AJ14" s="189"/>
      <c r="AK14" s="189"/>
      <c r="AL14" s="189"/>
      <c r="AM14" s="507">
        <v>3</v>
      </c>
      <c r="AN14" s="508"/>
      <c r="AO14" s="410" t="s">
        <v>15</v>
      </c>
      <c r="AP14" s="508">
        <v>6</v>
      </c>
      <c r="AQ14" s="517"/>
      <c r="AR14" s="518">
        <f>SUM(D14+I14+N14+S14+X14+AC14+AH14+AM14)</f>
        <v>16</v>
      </c>
      <c r="AS14" s="519"/>
      <c r="AT14" s="518">
        <f>SUM(G14+L14+Q14+V14+AA14+AF14+AK14+AP14)</f>
        <v>19</v>
      </c>
      <c r="AU14" s="519"/>
      <c r="AV14" s="503">
        <v>6</v>
      </c>
      <c r="AW14" s="504"/>
      <c r="AX14" s="226"/>
      <c r="AY14" s="491"/>
      <c r="AZ14" s="491"/>
    </row>
    <row r="15" spans="1:54" s="166" customFormat="1" ht="13.5" thickBot="1">
      <c r="A15" s="192">
        <v>5</v>
      </c>
      <c r="B15" s="471" t="s">
        <v>120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968">
        <v>4</v>
      </c>
      <c r="T15" s="570"/>
      <c r="U15" s="415" t="s">
        <v>12</v>
      </c>
      <c r="V15" s="570">
        <v>0</v>
      </c>
      <c r="W15" s="571"/>
      <c r="X15" s="615">
        <v>0</v>
      </c>
      <c r="Y15" s="614"/>
      <c r="Z15" s="427" t="s">
        <v>12</v>
      </c>
      <c r="AA15" s="614">
        <v>3</v>
      </c>
      <c r="AB15" s="616"/>
      <c r="AC15" s="569">
        <v>4</v>
      </c>
      <c r="AD15" s="570"/>
      <c r="AE15" s="415" t="s">
        <v>12</v>
      </c>
      <c r="AF15" s="570">
        <v>0</v>
      </c>
      <c r="AG15" s="571"/>
      <c r="AH15" s="569">
        <v>6</v>
      </c>
      <c r="AI15" s="570"/>
      <c r="AJ15" s="415" t="s">
        <v>12</v>
      </c>
      <c r="AK15" s="570">
        <v>3</v>
      </c>
      <c r="AL15" s="571"/>
      <c r="AM15" s="227"/>
      <c r="AN15" s="228"/>
      <c r="AO15" s="228"/>
      <c r="AP15" s="228"/>
      <c r="AQ15" s="229"/>
      <c r="AR15" s="572">
        <f>SUM(D15+I15+N15+S15+X15+AC15+AH15+AM15)</f>
        <v>14</v>
      </c>
      <c r="AS15" s="573"/>
      <c r="AT15" s="572">
        <f>SUM(G15+L15+Q15+V15+AA15+AF15+AK15+AP15)</f>
        <v>6</v>
      </c>
      <c r="AU15" s="573"/>
      <c r="AV15" s="574">
        <v>8</v>
      </c>
      <c r="AW15" s="575"/>
      <c r="AX15" s="226"/>
      <c r="AY15" s="491"/>
      <c r="AZ15" s="491"/>
    </row>
    <row r="16" spans="1:54" s="166" customFormat="1" ht="14.25" thickTop="1" thickBot="1">
      <c r="A16" s="387" t="s">
        <v>158</v>
      </c>
      <c r="B16" s="388"/>
      <c r="C16" s="388"/>
      <c r="D16" s="388"/>
      <c r="E16" s="388"/>
      <c r="F16" s="388"/>
      <c r="G16" s="388"/>
      <c r="H16" s="388"/>
      <c r="I16" s="388"/>
      <c r="J16" s="388"/>
      <c r="K16" s="388"/>
      <c r="L16" s="388"/>
      <c r="M16" s="388"/>
      <c r="N16" s="389"/>
      <c r="O16" s="388"/>
      <c r="P16" s="388"/>
      <c r="Q16" s="388"/>
      <c r="R16" s="388"/>
      <c r="S16" s="389"/>
      <c r="T16" s="388"/>
      <c r="U16" s="388"/>
      <c r="V16" s="388"/>
      <c r="W16" s="388"/>
      <c r="X16" s="389"/>
      <c r="Y16" s="388"/>
      <c r="Z16" s="388"/>
      <c r="AA16" s="388"/>
      <c r="AB16" s="388"/>
      <c r="AC16" s="389"/>
      <c r="AD16" s="388"/>
      <c r="AE16" s="388"/>
      <c r="AF16" s="388"/>
      <c r="AG16" s="388"/>
      <c r="AH16" s="389"/>
      <c r="AM16" s="492" t="s">
        <v>17</v>
      </c>
      <c r="AN16" s="493"/>
      <c r="AO16" s="493"/>
      <c r="AP16" s="493"/>
      <c r="AQ16" s="494"/>
      <c r="AR16" s="495">
        <f>SUM(AR11:AR15)</f>
        <v>64</v>
      </c>
      <c r="AS16" s="496"/>
      <c r="AT16" s="495">
        <f>SUM(AT11:AT15)</f>
        <v>64</v>
      </c>
      <c r="AU16" s="496"/>
      <c r="AV16" s="215"/>
      <c r="AW16" s="230"/>
      <c r="AX16" s="231"/>
      <c r="AY16" s="497"/>
      <c r="AZ16" s="497"/>
    </row>
    <row r="17" spans="1:55" s="166" customFormat="1" ht="12.75" customHeight="1" thickTop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</row>
    <row r="18" spans="1:55" s="166" customFormat="1" ht="14.25" thickTop="1" thickBot="1">
      <c r="A18" s="499" t="s">
        <v>44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5" s="166" customFormat="1" ht="13.5" thickTop="1">
      <c r="A19" s="182">
        <v>1</v>
      </c>
      <c r="B19" s="488" t="s">
        <v>115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90"/>
      <c r="S19" s="969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5" s="166" customFormat="1">
      <c r="A20" s="183">
        <v>2</v>
      </c>
      <c r="B20" s="475" t="s">
        <v>11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478" t="s">
        <v>140</v>
      </c>
      <c r="T20" s="479"/>
      <c r="U20" s="562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562" t="s">
        <v>140</v>
      </c>
      <c r="AF20" s="479"/>
      <c r="AG20" s="562" t="s">
        <v>140</v>
      </c>
      <c r="AH20" s="479"/>
      <c r="AI20" s="562" t="s">
        <v>140</v>
      </c>
      <c r="AJ20" s="479"/>
      <c r="AK20" s="562" t="s">
        <v>140</v>
      </c>
      <c r="AL20" s="479"/>
      <c r="AM20" s="562" t="s">
        <v>140</v>
      </c>
      <c r="AN20" s="479"/>
      <c r="AO20" s="562" t="s">
        <v>140</v>
      </c>
      <c r="AP20" s="747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5" s="166" customFormat="1">
      <c r="A21" s="183">
        <v>3</v>
      </c>
      <c r="B21" s="475" t="s">
        <v>55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562" t="s">
        <v>140</v>
      </c>
      <c r="V21" s="479"/>
      <c r="W21" s="562" t="s">
        <v>140</v>
      </c>
      <c r="X21" s="479"/>
      <c r="Y21" s="480"/>
      <c r="Z21" s="481"/>
      <c r="AA21" s="480"/>
      <c r="AB21" s="481"/>
      <c r="AC21" s="480"/>
      <c r="AD21" s="481"/>
      <c r="AE21" s="480"/>
      <c r="AF21" s="481"/>
      <c r="AG21" s="480"/>
      <c r="AH21" s="481"/>
      <c r="AI21" s="480"/>
      <c r="AJ21" s="481"/>
      <c r="AK21" s="480"/>
      <c r="AL21" s="481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5" s="166" customFormat="1">
      <c r="A22" s="183">
        <v>4</v>
      </c>
      <c r="B22" s="475" t="s">
        <v>29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480"/>
      <c r="AF22" s="481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</row>
    <row r="23" spans="1:55" s="166" customFormat="1" ht="13.5" thickBot="1">
      <c r="A23" s="192">
        <v>5</v>
      </c>
      <c r="B23" s="471" t="s">
        <v>120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4" t="s">
        <v>140</v>
      </c>
      <c r="AF23" s="465"/>
      <c r="AG23" s="464" t="s">
        <v>140</v>
      </c>
      <c r="AH23" s="465"/>
      <c r="AI23" s="466" t="s">
        <v>140</v>
      </c>
      <c r="AJ23" s="467"/>
      <c r="AK23" s="466"/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5" s="166" customFormat="1" ht="14.25" thickTop="1" thickBot="1">
      <c r="A24" s="167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5" ht="13.5" thickTop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32"/>
      <c r="AJ25" s="232"/>
      <c r="AK25" s="233" t="s">
        <v>19</v>
      </c>
      <c r="AL25" s="232"/>
      <c r="AM25" s="232"/>
      <c r="AN25" s="232"/>
      <c r="AO25" s="166"/>
      <c r="AP25" s="166"/>
      <c r="AQ25" s="193"/>
      <c r="AR25" s="166"/>
      <c r="AS25" s="166"/>
      <c r="AT25" s="166"/>
      <c r="AU25" s="166"/>
      <c r="AV25" s="166"/>
      <c r="AW25" s="193"/>
      <c r="AX25" s="166"/>
      <c r="AY25" s="166"/>
      <c r="AZ25" s="166"/>
    </row>
    <row r="26" spans="1:55" ht="13.5" thickBot="1">
      <c r="A26" s="209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93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6"/>
      <c r="AZ26" s="166"/>
      <c r="BA26" s="166"/>
      <c r="BB26" s="166"/>
      <c r="BC26" s="166"/>
    </row>
    <row r="27" spans="1:55" s="166" customFormat="1" ht="14.25" thickTop="1" thickBot="1">
      <c r="A27" s="499" t="s">
        <v>45</v>
      </c>
      <c r="B27" s="500"/>
      <c r="C27" s="500"/>
      <c r="D27" s="500"/>
      <c r="E27" s="500"/>
      <c r="F27" s="500"/>
      <c r="G27" s="500"/>
      <c r="H27" s="500"/>
      <c r="I27" s="500"/>
      <c r="J27" s="500"/>
      <c r="K27" s="500"/>
      <c r="L27" s="500"/>
      <c r="M27" s="500"/>
      <c r="N27" s="500"/>
      <c r="O27" s="500"/>
      <c r="P27" s="500"/>
      <c r="Q27" s="500"/>
      <c r="R27" s="501"/>
      <c r="S27" s="212">
        <v>1</v>
      </c>
      <c r="T27" s="213"/>
      <c r="U27" s="213"/>
      <c r="V27" s="213"/>
      <c r="W27" s="213"/>
      <c r="X27" s="214">
        <v>2</v>
      </c>
      <c r="Y27" s="213"/>
      <c r="Z27" s="213"/>
      <c r="AA27" s="213"/>
      <c r="AB27" s="213"/>
      <c r="AC27" s="214">
        <v>3</v>
      </c>
      <c r="AD27" s="213"/>
      <c r="AE27" s="213"/>
      <c r="AF27" s="213"/>
      <c r="AG27" s="213"/>
      <c r="AH27" s="214">
        <v>4</v>
      </c>
      <c r="AI27" s="213"/>
      <c r="AJ27" s="213"/>
      <c r="AK27" s="213"/>
      <c r="AL27" s="213"/>
      <c r="AM27" s="214">
        <v>5</v>
      </c>
      <c r="AN27" s="213"/>
      <c r="AO27" s="213"/>
      <c r="AP27" s="213"/>
      <c r="AQ27" s="223"/>
      <c r="AR27" s="584" t="s">
        <v>8</v>
      </c>
      <c r="AS27" s="585"/>
      <c r="AT27" s="584" t="s">
        <v>9</v>
      </c>
      <c r="AU27" s="585"/>
      <c r="AV27" s="584" t="s">
        <v>10</v>
      </c>
      <c r="AW27" s="585"/>
      <c r="AX27" s="194"/>
      <c r="AY27" s="502"/>
      <c r="AZ27" s="502"/>
    </row>
    <row r="28" spans="1:55" s="166" customFormat="1" ht="13.5" thickTop="1">
      <c r="A28" s="182">
        <v>1</v>
      </c>
      <c r="B28" s="488" t="s">
        <v>35</v>
      </c>
      <c r="C28" s="591"/>
      <c r="D28" s="591"/>
      <c r="E28" s="591"/>
      <c r="F28" s="591"/>
      <c r="G28" s="591"/>
      <c r="H28" s="591"/>
      <c r="I28" s="591"/>
      <c r="J28" s="591"/>
      <c r="K28" s="591"/>
      <c r="L28" s="591"/>
      <c r="M28" s="591"/>
      <c r="N28" s="591"/>
      <c r="O28" s="591"/>
      <c r="P28" s="591"/>
      <c r="Q28" s="591"/>
      <c r="R28" s="592"/>
      <c r="S28" s="224"/>
      <c r="T28" s="225"/>
      <c r="U28" s="225"/>
      <c r="V28" s="225"/>
      <c r="W28" s="225"/>
      <c r="X28" s="509">
        <v>6</v>
      </c>
      <c r="Y28" s="510"/>
      <c r="Z28" s="412" t="s">
        <v>12</v>
      </c>
      <c r="AA28" s="510">
        <v>4</v>
      </c>
      <c r="AB28" s="576"/>
      <c r="AC28" s="639">
        <v>0</v>
      </c>
      <c r="AD28" s="640"/>
      <c r="AE28" s="434" t="s">
        <v>12</v>
      </c>
      <c r="AF28" s="640">
        <v>8</v>
      </c>
      <c r="AG28" s="641"/>
      <c r="AH28" s="639">
        <v>0</v>
      </c>
      <c r="AI28" s="640"/>
      <c r="AJ28" s="434" t="s">
        <v>12</v>
      </c>
      <c r="AK28" s="640">
        <v>3</v>
      </c>
      <c r="AL28" s="641"/>
      <c r="AM28" s="511">
        <v>3</v>
      </c>
      <c r="AN28" s="512"/>
      <c r="AO28" s="411" t="s">
        <v>12</v>
      </c>
      <c r="AP28" s="512">
        <v>3</v>
      </c>
      <c r="AQ28" s="593"/>
      <c r="AR28" s="587">
        <f>SUM(D28+I28+N28+S28+X28+AC28+AH28+AM28)</f>
        <v>9</v>
      </c>
      <c r="AS28" s="588"/>
      <c r="AT28" s="587">
        <f>SUM(G28+L28+Q28+V28+AA28+AF28+AK28+AP28)</f>
        <v>18</v>
      </c>
      <c r="AU28" s="588"/>
      <c r="AV28" s="589">
        <v>4</v>
      </c>
      <c r="AW28" s="590"/>
      <c r="AX28" s="226"/>
      <c r="AY28" s="491"/>
      <c r="AZ28" s="491"/>
    </row>
    <row r="29" spans="1:55" s="166" customFormat="1">
      <c r="A29" s="183">
        <v>2</v>
      </c>
      <c r="B29" s="475" t="s">
        <v>13</v>
      </c>
      <c r="C29" s="476"/>
      <c r="D29" s="476"/>
      <c r="E29" s="476"/>
      <c r="F29" s="476"/>
      <c r="G29" s="476"/>
      <c r="H29" s="476"/>
      <c r="I29" s="476"/>
      <c r="J29" s="476"/>
      <c r="K29" s="476"/>
      <c r="L29" s="476"/>
      <c r="M29" s="476"/>
      <c r="N29" s="476"/>
      <c r="O29" s="476"/>
      <c r="P29" s="476"/>
      <c r="Q29" s="476"/>
      <c r="R29" s="477"/>
      <c r="S29" s="520">
        <v>4</v>
      </c>
      <c r="T29" s="508"/>
      <c r="U29" s="410" t="s">
        <v>12</v>
      </c>
      <c r="V29" s="508">
        <v>6</v>
      </c>
      <c r="W29" s="516"/>
      <c r="X29" s="188"/>
      <c r="Y29" s="189"/>
      <c r="Z29" s="189"/>
      <c r="AA29" s="189"/>
      <c r="AB29" s="189"/>
      <c r="AC29" s="507">
        <v>3</v>
      </c>
      <c r="AD29" s="508"/>
      <c r="AE29" s="410" t="s">
        <v>12</v>
      </c>
      <c r="AF29" s="508">
        <v>6</v>
      </c>
      <c r="AG29" s="516"/>
      <c r="AH29" s="507">
        <v>1</v>
      </c>
      <c r="AI29" s="508"/>
      <c r="AJ29" s="410" t="s">
        <v>12</v>
      </c>
      <c r="AK29" s="508">
        <v>7</v>
      </c>
      <c r="AL29" s="516"/>
      <c r="AM29" s="521">
        <v>2</v>
      </c>
      <c r="AN29" s="514"/>
      <c r="AO29" s="414" t="s">
        <v>12</v>
      </c>
      <c r="AP29" s="514">
        <v>2</v>
      </c>
      <c r="AQ29" s="594"/>
      <c r="AR29" s="518">
        <f>SUM(D29+I29+N29+S29+X29+AC29+AH29+AM29)</f>
        <v>10</v>
      </c>
      <c r="AS29" s="519"/>
      <c r="AT29" s="518">
        <f>SUM(G29+L29+Q29+V29+AA29+AF29+AK29+AP29)</f>
        <v>21</v>
      </c>
      <c r="AU29" s="519"/>
      <c r="AV29" s="503">
        <v>1</v>
      </c>
      <c r="AW29" s="504"/>
      <c r="AX29" s="226"/>
      <c r="AY29" s="491"/>
      <c r="AZ29" s="491"/>
    </row>
    <row r="30" spans="1:55" s="166" customFormat="1">
      <c r="A30" s="183">
        <v>3</v>
      </c>
      <c r="B30" s="475" t="s">
        <v>114</v>
      </c>
      <c r="C30" s="476"/>
      <c r="D30" s="476"/>
      <c r="E30" s="476"/>
      <c r="F30" s="476"/>
      <c r="G30" s="476"/>
      <c r="H30" s="476"/>
      <c r="I30" s="476"/>
      <c r="J30" s="476"/>
      <c r="K30" s="476"/>
      <c r="L30" s="476"/>
      <c r="M30" s="476"/>
      <c r="N30" s="476"/>
      <c r="O30" s="476"/>
      <c r="P30" s="476"/>
      <c r="Q30" s="476"/>
      <c r="R30" s="477"/>
      <c r="S30" s="629">
        <v>8</v>
      </c>
      <c r="T30" s="506"/>
      <c r="U30" s="413" t="s">
        <v>12</v>
      </c>
      <c r="V30" s="506">
        <v>0</v>
      </c>
      <c r="W30" s="522"/>
      <c r="X30" s="505">
        <v>6</v>
      </c>
      <c r="Y30" s="506"/>
      <c r="Z30" s="413" t="s">
        <v>12</v>
      </c>
      <c r="AA30" s="506">
        <v>3</v>
      </c>
      <c r="AB30" s="522"/>
      <c r="AC30" s="188"/>
      <c r="AD30" s="189"/>
      <c r="AE30" s="189"/>
      <c r="AF30" s="189"/>
      <c r="AG30" s="189"/>
      <c r="AH30" s="505">
        <v>2</v>
      </c>
      <c r="AI30" s="506"/>
      <c r="AJ30" s="413" t="s">
        <v>12</v>
      </c>
      <c r="AK30" s="506">
        <v>1</v>
      </c>
      <c r="AL30" s="522"/>
      <c r="AM30" s="505">
        <v>4</v>
      </c>
      <c r="AN30" s="506"/>
      <c r="AO30" s="413" t="s">
        <v>12</v>
      </c>
      <c r="AP30" s="506">
        <v>3</v>
      </c>
      <c r="AQ30" s="755"/>
      <c r="AR30" s="518">
        <f>SUM(D30+I30+N30+S30+X30+AC30+AH30+AM30)</f>
        <v>20</v>
      </c>
      <c r="AS30" s="519"/>
      <c r="AT30" s="518">
        <f>SUM(G30+L30+Q30+V30+AA30+AF30+AK30+AP30)</f>
        <v>7</v>
      </c>
      <c r="AU30" s="519"/>
      <c r="AV30" s="503">
        <v>12</v>
      </c>
      <c r="AW30" s="504"/>
      <c r="AX30" s="226"/>
      <c r="AY30" s="491"/>
      <c r="AZ30" s="491"/>
    </row>
    <row r="31" spans="1:55" s="166" customFormat="1">
      <c r="A31" s="183">
        <v>4</v>
      </c>
      <c r="B31" s="475" t="s">
        <v>14</v>
      </c>
      <c r="C31" s="476"/>
      <c r="D31" s="476"/>
      <c r="E31" s="476"/>
      <c r="F31" s="476"/>
      <c r="G31" s="476"/>
      <c r="H31" s="476"/>
      <c r="I31" s="476"/>
      <c r="J31" s="476"/>
      <c r="K31" s="476"/>
      <c r="L31" s="476"/>
      <c r="M31" s="476"/>
      <c r="N31" s="476"/>
      <c r="O31" s="476"/>
      <c r="P31" s="476"/>
      <c r="Q31" s="476"/>
      <c r="R31" s="477"/>
      <c r="S31" s="629">
        <v>3</v>
      </c>
      <c r="T31" s="506"/>
      <c r="U31" s="413" t="s">
        <v>12</v>
      </c>
      <c r="V31" s="506">
        <v>0</v>
      </c>
      <c r="W31" s="522"/>
      <c r="X31" s="505">
        <v>7</v>
      </c>
      <c r="Y31" s="506"/>
      <c r="Z31" s="413" t="s">
        <v>12</v>
      </c>
      <c r="AA31" s="506">
        <v>1</v>
      </c>
      <c r="AB31" s="522"/>
      <c r="AC31" s="507">
        <v>1</v>
      </c>
      <c r="AD31" s="508"/>
      <c r="AE31" s="410" t="s">
        <v>12</v>
      </c>
      <c r="AF31" s="508">
        <v>2</v>
      </c>
      <c r="AG31" s="516"/>
      <c r="AH31" s="188"/>
      <c r="AI31" s="189"/>
      <c r="AJ31" s="189"/>
      <c r="AK31" s="189"/>
      <c r="AL31" s="189"/>
      <c r="AM31" s="505">
        <v>2</v>
      </c>
      <c r="AN31" s="506"/>
      <c r="AO31" s="413" t="s">
        <v>15</v>
      </c>
      <c r="AP31" s="506">
        <v>1</v>
      </c>
      <c r="AQ31" s="755"/>
      <c r="AR31" s="518">
        <f>SUM(D31+I31+N31+S31+X31+AC31+AH31+AM31)</f>
        <v>13</v>
      </c>
      <c r="AS31" s="519"/>
      <c r="AT31" s="518">
        <f>SUM(G31+L31+Q31+V31+AA31+AF31+AK31+AP31)</f>
        <v>4</v>
      </c>
      <c r="AU31" s="519"/>
      <c r="AV31" s="503">
        <v>9</v>
      </c>
      <c r="AW31" s="504"/>
      <c r="AX31" s="226"/>
      <c r="AY31" s="491"/>
      <c r="AZ31" s="491"/>
    </row>
    <row r="32" spans="1:55" s="166" customFormat="1" ht="13.5" thickBot="1">
      <c r="A32" s="192">
        <v>5</v>
      </c>
      <c r="B32" s="471" t="s">
        <v>142</v>
      </c>
      <c r="C32" s="472"/>
      <c r="D32" s="472"/>
      <c r="E32" s="472"/>
      <c r="F32" s="472"/>
      <c r="G32" s="472"/>
      <c r="H32" s="472"/>
      <c r="I32" s="472"/>
      <c r="J32" s="472"/>
      <c r="K32" s="472"/>
      <c r="L32" s="472"/>
      <c r="M32" s="472"/>
      <c r="N32" s="472"/>
      <c r="O32" s="472"/>
      <c r="P32" s="472"/>
      <c r="Q32" s="472"/>
      <c r="R32" s="473"/>
      <c r="S32" s="598">
        <v>3</v>
      </c>
      <c r="T32" s="596"/>
      <c r="U32" s="416" t="s">
        <v>12</v>
      </c>
      <c r="V32" s="596">
        <v>3</v>
      </c>
      <c r="W32" s="597"/>
      <c r="X32" s="595">
        <v>2</v>
      </c>
      <c r="Y32" s="596"/>
      <c r="Z32" s="416" t="s">
        <v>12</v>
      </c>
      <c r="AA32" s="596">
        <v>2</v>
      </c>
      <c r="AB32" s="597"/>
      <c r="AC32" s="615">
        <v>3</v>
      </c>
      <c r="AD32" s="614"/>
      <c r="AE32" s="427" t="s">
        <v>12</v>
      </c>
      <c r="AF32" s="614">
        <v>4</v>
      </c>
      <c r="AG32" s="616"/>
      <c r="AH32" s="615">
        <v>1</v>
      </c>
      <c r="AI32" s="614"/>
      <c r="AJ32" s="427" t="s">
        <v>12</v>
      </c>
      <c r="AK32" s="614">
        <v>2</v>
      </c>
      <c r="AL32" s="616"/>
      <c r="AM32" s="227"/>
      <c r="AN32" s="228"/>
      <c r="AO32" s="228"/>
      <c r="AP32" s="228"/>
      <c r="AQ32" s="229"/>
      <c r="AR32" s="572">
        <f>SUM(D32+I32+N32+S32+X32+AC32+AH32+AM32)</f>
        <v>9</v>
      </c>
      <c r="AS32" s="573"/>
      <c r="AT32" s="572">
        <f>SUM(G32+L32+Q32+V32+AA32+AF32+AK32+AP32)</f>
        <v>11</v>
      </c>
      <c r="AU32" s="573"/>
      <c r="AV32" s="574">
        <v>2</v>
      </c>
      <c r="AW32" s="575"/>
      <c r="AX32" s="226"/>
      <c r="AY32" s="491"/>
      <c r="AZ32" s="491"/>
    </row>
    <row r="33" spans="1:55" s="166" customFormat="1" ht="14.25" thickTop="1" thickBot="1">
      <c r="A33" s="167"/>
      <c r="N33" s="168"/>
      <c r="S33" s="168"/>
      <c r="X33" s="168"/>
      <c r="AC33" s="168"/>
      <c r="AH33" s="168"/>
      <c r="AM33" s="492" t="s">
        <v>17</v>
      </c>
      <c r="AN33" s="493"/>
      <c r="AO33" s="493"/>
      <c r="AP33" s="493"/>
      <c r="AQ33" s="494"/>
      <c r="AR33" s="495">
        <f>SUM(AR28:AR32)</f>
        <v>61</v>
      </c>
      <c r="AS33" s="496"/>
      <c r="AT33" s="495">
        <f>SUM(AT28:AT32)</f>
        <v>61</v>
      </c>
      <c r="AU33" s="496"/>
      <c r="AV33" s="215"/>
      <c r="AW33" s="230"/>
      <c r="AX33" s="231"/>
      <c r="AY33" s="497"/>
      <c r="AZ33" s="497"/>
    </row>
    <row r="34" spans="1:55" s="166" customFormat="1" ht="12.75" customHeight="1" thickTop="1" thickBot="1">
      <c r="A34" s="216"/>
      <c r="B34" s="217"/>
      <c r="C34" s="217"/>
      <c r="D34" s="217"/>
      <c r="E34" s="217"/>
      <c r="F34" s="217"/>
      <c r="G34" s="217"/>
      <c r="H34" s="217"/>
      <c r="I34" s="217"/>
      <c r="J34" s="217"/>
      <c r="K34" s="217"/>
      <c r="L34" s="217"/>
      <c r="M34" s="217"/>
      <c r="N34" s="217"/>
      <c r="O34" s="217"/>
      <c r="P34" s="217"/>
      <c r="Q34" s="217"/>
      <c r="R34" s="217"/>
      <c r="S34" s="498" t="s">
        <v>18</v>
      </c>
      <c r="T34" s="498"/>
      <c r="U34" s="498"/>
      <c r="V34" s="498"/>
      <c r="W34" s="498"/>
      <c r="X34" s="498"/>
      <c r="Y34" s="498"/>
      <c r="Z34" s="498"/>
      <c r="AA34" s="498"/>
      <c r="AB34" s="498"/>
      <c r="AC34" s="498"/>
      <c r="AD34" s="498"/>
      <c r="AE34" s="217"/>
      <c r="AF34" s="217"/>
      <c r="AG34" s="217"/>
      <c r="AH34" s="217"/>
      <c r="AI34" s="217"/>
      <c r="AJ34" s="217"/>
      <c r="AK34" s="217"/>
      <c r="AL34" s="217"/>
      <c r="AM34" s="217"/>
      <c r="AN34" s="217"/>
      <c r="AO34" s="217"/>
      <c r="AP34" s="217"/>
      <c r="AQ34" s="217"/>
      <c r="AR34" s="217"/>
      <c r="AS34" s="217"/>
      <c r="AT34" s="217"/>
      <c r="AU34" s="217"/>
      <c r="AV34" s="217"/>
      <c r="AW34" s="217"/>
      <c r="AX34" s="217"/>
      <c r="AY34" s="217"/>
      <c r="AZ34" s="217"/>
    </row>
    <row r="35" spans="1:55" s="166" customFormat="1" ht="14.25" thickTop="1" thickBot="1">
      <c r="A35" s="499" t="s">
        <v>45</v>
      </c>
      <c r="B35" s="500"/>
      <c r="C35" s="500"/>
      <c r="D35" s="500"/>
      <c r="E35" s="500"/>
      <c r="F35" s="500"/>
      <c r="G35" s="500"/>
      <c r="H35" s="500"/>
      <c r="I35" s="500"/>
      <c r="J35" s="500"/>
      <c r="K35" s="500"/>
      <c r="L35" s="500"/>
      <c r="M35" s="500"/>
      <c r="N35" s="500"/>
      <c r="O35" s="500"/>
      <c r="P35" s="500"/>
      <c r="Q35" s="500"/>
      <c r="R35" s="501"/>
      <c r="S35" s="463">
        <v>1</v>
      </c>
      <c r="T35" s="460"/>
      <c r="U35" s="459">
        <v>2</v>
      </c>
      <c r="V35" s="460"/>
      <c r="W35" s="459">
        <v>3</v>
      </c>
      <c r="X35" s="460"/>
      <c r="Y35" s="459">
        <v>4</v>
      </c>
      <c r="Z35" s="460"/>
      <c r="AA35" s="459">
        <v>5</v>
      </c>
      <c r="AB35" s="460"/>
      <c r="AC35" s="459">
        <v>6</v>
      </c>
      <c r="AD35" s="460"/>
      <c r="AE35" s="459">
        <v>7</v>
      </c>
      <c r="AF35" s="460"/>
      <c r="AG35" s="459">
        <v>8</v>
      </c>
      <c r="AH35" s="460"/>
      <c r="AI35" s="459">
        <v>9</v>
      </c>
      <c r="AJ35" s="460"/>
      <c r="AK35" s="459">
        <v>10</v>
      </c>
      <c r="AL35" s="460"/>
      <c r="AM35" s="459">
        <v>11</v>
      </c>
      <c r="AN35" s="460"/>
      <c r="AO35" s="459">
        <v>12</v>
      </c>
      <c r="AP35" s="461"/>
      <c r="AQ35" s="462"/>
      <c r="AR35" s="462"/>
      <c r="AS35" s="462"/>
      <c r="AT35" s="462"/>
      <c r="AU35" s="462"/>
      <c r="AV35" s="462"/>
      <c r="AW35" s="502"/>
      <c r="AX35" s="502"/>
      <c r="AY35" s="462"/>
      <c r="AZ35" s="462"/>
    </row>
    <row r="36" spans="1:55" s="166" customFormat="1" ht="13.5" thickTop="1">
      <c r="A36" s="182">
        <v>1</v>
      </c>
      <c r="B36" s="488" t="s">
        <v>35</v>
      </c>
      <c r="C36" s="591"/>
      <c r="D36" s="591"/>
      <c r="E36" s="591"/>
      <c r="F36" s="591"/>
      <c r="G36" s="591"/>
      <c r="H36" s="591"/>
      <c r="I36" s="591"/>
      <c r="J36" s="591"/>
      <c r="K36" s="591"/>
      <c r="L36" s="591"/>
      <c r="M36" s="591"/>
      <c r="N36" s="591"/>
      <c r="O36" s="591"/>
      <c r="P36" s="591"/>
      <c r="Q36" s="591"/>
      <c r="R36" s="592"/>
      <c r="S36" s="483" t="s">
        <v>140</v>
      </c>
      <c r="T36" s="484"/>
      <c r="U36" s="484" t="s">
        <v>140</v>
      </c>
      <c r="V36" s="484"/>
      <c r="W36" s="484" t="s">
        <v>140</v>
      </c>
      <c r="X36" s="484"/>
      <c r="Y36" s="484" t="s">
        <v>140</v>
      </c>
      <c r="Z36" s="484"/>
      <c r="AA36" s="564"/>
      <c r="AB36" s="564"/>
      <c r="AC36" s="564"/>
      <c r="AD36" s="564"/>
      <c r="AE36" s="564"/>
      <c r="AF36" s="564"/>
      <c r="AG36" s="564"/>
      <c r="AH36" s="564"/>
      <c r="AI36" s="564"/>
      <c r="AJ36" s="564"/>
      <c r="AK36" s="564"/>
      <c r="AL36" s="564"/>
      <c r="AM36" s="564"/>
      <c r="AN36" s="564"/>
      <c r="AO36" s="564"/>
      <c r="AP36" s="565"/>
      <c r="AQ36" s="469"/>
      <c r="AR36" s="469"/>
      <c r="AS36" s="469"/>
      <c r="AT36" s="469"/>
      <c r="AU36" s="469"/>
      <c r="AV36" s="469"/>
      <c r="AW36" s="470"/>
      <c r="AX36" s="470"/>
      <c r="AY36" s="485"/>
      <c r="AZ36" s="485"/>
    </row>
    <row r="37" spans="1:55" s="166" customFormat="1">
      <c r="A37" s="183">
        <v>2</v>
      </c>
      <c r="B37" s="475" t="s">
        <v>13</v>
      </c>
      <c r="C37" s="476"/>
      <c r="D37" s="476"/>
      <c r="E37" s="476"/>
      <c r="F37" s="476"/>
      <c r="G37" s="476"/>
      <c r="H37" s="476"/>
      <c r="I37" s="476"/>
      <c r="J37" s="476"/>
      <c r="K37" s="476"/>
      <c r="L37" s="476"/>
      <c r="M37" s="476"/>
      <c r="N37" s="476"/>
      <c r="O37" s="476"/>
      <c r="P37" s="476"/>
      <c r="Q37" s="476"/>
      <c r="R37" s="477"/>
      <c r="S37" s="478" t="s">
        <v>140</v>
      </c>
      <c r="T37" s="479"/>
      <c r="U37" s="480"/>
      <c r="V37" s="481"/>
      <c r="W37" s="480"/>
      <c r="X37" s="481"/>
      <c r="Y37" s="480"/>
      <c r="Z37" s="481"/>
      <c r="AA37" s="480"/>
      <c r="AB37" s="481"/>
      <c r="AC37" s="480"/>
      <c r="AD37" s="481"/>
      <c r="AE37" s="480"/>
      <c r="AF37" s="481"/>
      <c r="AG37" s="480"/>
      <c r="AH37" s="481"/>
      <c r="AI37" s="480"/>
      <c r="AJ37" s="481"/>
      <c r="AK37" s="480"/>
      <c r="AL37" s="481"/>
      <c r="AM37" s="480"/>
      <c r="AN37" s="481"/>
      <c r="AO37" s="480"/>
      <c r="AP37" s="482"/>
      <c r="AQ37" s="469"/>
      <c r="AR37" s="469"/>
      <c r="AS37" s="469"/>
      <c r="AT37" s="469"/>
      <c r="AU37" s="469"/>
      <c r="AV37" s="469"/>
      <c r="AW37" s="470"/>
      <c r="AX37" s="470"/>
      <c r="AY37" s="469"/>
      <c r="AZ37" s="469"/>
    </row>
    <row r="38" spans="1:55" s="166" customFormat="1">
      <c r="A38" s="183">
        <v>3</v>
      </c>
      <c r="B38" s="475" t="s">
        <v>114</v>
      </c>
      <c r="C38" s="476"/>
      <c r="D38" s="476"/>
      <c r="E38" s="476"/>
      <c r="F38" s="476"/>
      <c r="G38" s="476"/>
      <c r="H38" s="476"/>
      <c r="I38" s="476"/>
      <c r="J38" s="476"/>
      <c r="K38" s="476"/>
      <c r="L38" s="476"/>
      <c r="M38" s="476"/>
      <c r="N38" s="476"/>
      <c r="O38" s="476"/>
      <c r="P38" s="476"/>
      <c r="Q38" s="476"/>
      <c r="R38" s="477"/>
      <c r="S38" s="478" t="s">
        <v>140</v>
      </c>
      <c r="T38" s="479"/>
      <c r="U38" s="562" t="s">
        <v>140</v>
      </c>
      <c r="V38" s="479"/>
      <c r="W38" s="562" t="s">
        <v>140</v>
      </c>
      <c r="X38" s="479"/>
      <c r="Y38" s="562" t="s">
        <v>140</v>
      </c>
      <c r="Z38" s="479"/>
      <c r="AA38" s="562" t="s">
        <v>140</v>
      </c>
      <c r="AB38" s="479"/>
      <c r="AC38" s="562" t="s">
        <v>140</v>
      </c>
      <c r="AD38" s="479"/>
      <c r="AE38" s="562" t="s">
        <v>140</v>
      </c>
      <c r="AF38" s="479"/>
      <c r="AG38" s="562" t="s">
        <v>140</v>
      </c>
      <c r="AH38" s="479"/>
      <c r="AI38" s="562" t="s">
        <v>140</v>
      </c>
      <c r="AJ38" s="479"/>
      <c r="AK38" s="562" t="s">
        <v>140</v>
      </c>
      <c r="AL38" s="479"/>
      <c r="AM38" s="562" t="s">
        <v>140</v>
      </c>
      <c r="AN38" s="479"/>
      <c r="AO38" s="562" t="s">
        <v>140</v>
      </c>
      <c r="AP38" s="747"/>
      <c r="AQ38" s="469"/>
      <c r="AR38" s="469"/>
      <c r="AS38" s="469"/>
      <c r="AT38" s="469"/>
      <c r="AU38" s="469"/>
      <c r="AV38" s="469"/>
      <c r="AW38" s="470"/>
      <c r="AX38" s="470"/>
      <c r="AY38" s="469"/>
      <c r="AZ38" s="469"/>
    </row>
    <row r="39" spans="1:55" s="166" customFormat="1">
      <c r="A39" s="183">
        <v>4</v>
      </c>
      <c r="B39" s="475" t="s">
        <v>14</v>
      </c>
      <c r="C39" s="476"/>
      <c r="D39" s="476"/>
      <c r="E39" s="476"/>
      <c r="F39" s="476"/>
      <c r="G39" s="476"/>
      <c r="H39" s="476"/>
      <c r="I39" s="476"/>
      <c r="J39" s="476"/>
      <c r="K39" s="476"/>
      <c r="L39" s="476"/>
      <c r="M39" s="476"/>
      <c r="N39" s="476"/>
      <c r="O39" s="476"/>
      <c r="P39" s="476"/>
      <c r="Q39" s="476"/>
      <c r="R39" s="477"/>
      <c r="S39" s="478" t="s">
        <v>140</v>
      </c>
      <c r="T39" s="479"/>
      <c r="U39" s="562" t="s">
        <v>140</v>
      </c>
      <c r="V39" s="479"/>
      <c r="W39" s="562" t="s">
        <v>140</v>
      </c>
      <c r="X39" s="479"/>
      <c r="Y39" s="562" t="s">
        <v>140</v>
      </c>
      <c r="Z39" s="479"/>
      <c r="AA39" s="562" t="s">
        <v>140</v>
      </c>
      <c r="AB39" s="479"/>
      <c r="AC39" s="562" t="s">
        <v>140</v>
      </c>
      <c r="AD39" s="479"/>
      <c r="AE39" s="562" t="s">
        <v>140</v>
      </c>
      <c r="AF39" s="479"/>
      <c r="AG39" s="562" t="s">
        <v>140</v>
      </c>
      <c r="AH39" s="479"/>
      <c r="AI39" s="562" t="s">
        <v>140</v>
      </c>
      <c r="AJ39" s="479"/>
      <c r="AK39" s="480"/>
      <c r="AL39" s="481"/>
      <c r="AM39" s="480"/>
      <c r="AN39" s="481"/>
      <c r="AO39" s="480"/>
      <c r="AP39" s="482"/>
      <c r="AQ39" s="469"/>
      <c r="AR39" s="469"/>
      <c r="AS39" s="469"/>
      <c r="AT39" s="469"/>
      <c r="AU39" s="469"/>
      <c r="AV39" s="469"/>
      <c r="AW39" s="470"/>
      <c r="AX39" s="470"/>
      <c r="AY39" s="469"/>
      <c r="AZ39" s="469"/>
    </row>
    <row r="40" spans="1:55" s="166" customFormat="1" ht="13.5" thickBot="1">
      <c r="A40" s="192">
        <v>5</v>
      </c>
      <c r="B40" s="471" t="s">
        <v>142</v>
      </c>
      <c r="C40" s="472"/>
      <c r="D40" s="472"/>
      <c r="E40" s="472"/>
      <c r="F40" s="472"/>
      <c r="G40" s="472"/>
      <c r="H40" s="472"/>
      <c r="I40" s="472"/>
      <c r="J40" s="472"/>
      <c r="K40" s="472"/>
      <c r="L40" s="472"/>
      <c r="M40" s="472"/>
      <c r="N40" s="472"/>
      <c r="O40" s="472"/>
      <c r="P40" s="472"/>
      <c r="Q40" s="472"/>
      <c r="R40" s="473"/>
      <c r="S40" s="474" t="s">
        <v>140</v>
      </c>
      <c r="T40" s="465"/>
      <c r="U40" s="464" t="s">
        <v>140</v>
      </c>
      <c r="V40" s="465"/>
      <c r="W40" s="466"/>
      <c r="X40" s="467"/>
      <c r="Y40" s="466"/>
      <c r="Z40" s="467"/>
      <c r="AA40" s="466"/>
      <c r="AB40" s="467"/>
      <c r="AC40" s="466"/>
      <c r="AD40" s="467"/>
      <c r="AE40" s="466"/>
      <c r="AF40" s="467"/>
      <c r="AG40" s="466"/>
      <c r="AH40" s="467"/>
      <c r="AI40" s="466"/>
      <c r="AJ40" s="467"/>
      <c r="AK40" s="466"/>
      <c r="AL40" s="467"/>
      <c r="AM40" s="466"/>
      <c r="AN40" s="467"/>
      <c r="AO40" s="466"/>
      <c r="AP40" s="468"/>
      <c r="AQ40" s="469"/>
      <c r="AR40" s="469"/>
      <c r="AS40" s="469"/>
      <c r="AT40" s="469"/>
      <c r="AU40" s="469"/>
      <c r="AV40" s="469"/>
      <c r="AW40" s="470"/>
      <c r="AX40" s="470"/>
      <c r="AY40" s="469"/>
      <c r="AZ40" s="469"/>
    </row>
    <row r="41" spans="1:55" s="166" customFormat="1" ht="14.25" thickTop="1" thickBot="1">
      <c r="A41" s="167"/>
      <c r="S41" s="463">
        <v>12</v>
      </c>
      <c r="T41" s="460"/>
      <c r="U41" s="459">
        <v>11</v>
      </c>
      <c r="V41" s="460"/>
      <c r="W41" s="459">
        <v>10</v>
      </c>
      <c r="X41" s="460"/>
      <c r="Y41" s="459">
        <v>9</v>
      </c>
      <c r="Z41" s="460"/>
      <c r="AA41" s="459">
        <v>8</v>
      </c>
      <c r="AB41" s="460"/>
      <c r="AC41" s="459">
        <v>7</v>
      </c>
      <c r="AD41" s="460"/>
      <c r="AE41" s="459">
        <v>6</v>
      </c>
      <c r="AF41" s="460"/>
      <c r="AG41" s="459">
        <v>5</v>
      </c>
      <c r="AH41" s="460"/>
      <c r="AI41" s="459">
        <v>4</v>
      </c>
      <c r="AJ41" s="460"/>
      <c r="AK41" s="459">
        <v>3</v>
      </c>
      <c r="AL41" s="460"/>
      <c r="AM41" s="459">
        <v>2</v>
      </c>
      <c r="AN41" s="460"/>
      <c r="AO41" s="459">
        <v>1</v>
      </c>
      <c r="AP41" s="461"/>
      <c r="AQ41" s="462"/>
      <c r="AR41" s="462"/>
      <c r="AS41" s="462"/>
      <c r="AT41" s="462"/>
      <c r="AU41" s="462"/>
      <c r="AV41" s="462"/>
      <c r="AW41" s="462"/>
      <c r="AX41" s="462"/>
      <c r="AY41" s="462"/>
      <c r="AZ41" s="462"/>
    </row>
    <row r="42" spans="1:55" ht="13.5" thickTop="1">
      <c r="A42" s="166"/>
      <c r="B42" s="166"/>
      <c r="C42" s="166"/>
      <c r="D42" s="166"/>
      <c r="E42" s="166"/>
      <c r="F42" s="166"/>
      <c r="G42" s="166"/>
      <c r="H42" s="166"/>
      <c r="I42" s="166"/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232"/>
      <c r="AJ42" s="232"/>
      <c r="AK42" s="233" t="s">
        <v>19</v>
      </c>
      <c r="AL42" s="232"/>
      <c r="AM42" s="232"/>
      <c r="AN42" s="232"/>
      <c r="AO42" s="166"/>
      <c r="AP42" s="166"/>
      <c r="AQ42" s="193"/>
      <c r="AR42" s="166"/>
      <c r="AS42" s="166"/>
      <c r="AT42" s="166"/>
      <c r="AU42" s="166"/>
      <c r="AV42" s="166"/>
      <c r="AW42" s="193"/>
      <c r="AX42" s="166"/>
      <c r="AY42" s="166"/>
      <c r="AZ42" s="166"/>
    </row>
    <row r="43" spans="1:55" ht="13.5" thickBot="1"/>
    <row r="44" spans="1:55" ht="14.25" thickTop="1" thickBot="1">
      <c r="A44" s="499" t="s">
        <v>68</v>
      </c>
      <c r="B44" s="500"/>
      <c r="C44" s="500"/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500"/>
      <c r="R44" s="500"/>
      <c r="S44" s="500"/>
      <c r="T44" s="501"/>
      <c r="U44" s="642">
        <v>1</v>
      </c>
      <c r="V44" s="643"/>
      <c r="W44" s="643"/>
      <c r="X44" s="643"/>
      <c r="Y44" s="644"/>
      <c r="Z44" s="645">
        <v>2</v>
      </c>
      <c r="AA44" s="643"/>
      <c r="AB44" s="643"/>
      <c r="AC44" s="643"/>
      <c r="AD44" s="644"/>
      <c r="AE44" s="645">
        <v>3</v>
      </c>
      <c r="AF44" s="643"/>
      <c r="AG44" s="643"/>
      <c r="AH44" s="643"/>
      <c r="AI44" s="644"/>
      <c r="AJ44" s="646">
        <v>4</v>
      </c>
      <c r="AK44" s="647"/>
      <c r="AL44" s="647"/>
      <c r="AM44" s="647"/>
      <c r="AN44" s="648"/>
      <c r="AO44" s="584" t="s">
        <v>8</v>
      </c>
      <c r="AP44" s="585"/>
      <c r="AQ44" s="584" t="s">
        <v>9</v>
      </c>
      <c r="AR44" s="585"/>
      <c r="AS44" s="584" t="s">
        <v>10</v>
      </c>
      <c r="AT44" s="585"/>
      <c r="AU44" s="649"/>
      <c r="AV44" s="502"/>
      <c r="AW44" s="198"/>
      <c r="AX44" s="198"/>
      <c r="AY44" s="198"/>
      <c r="AZ44" s="198"/>
      <c r="BA44" s="198"/>
      <c r="BB44" s="194"/>
      <c r="BC44" s="194"/>
    </row>
    <row r="45" spans="1:55" ht="13.5" thickTop="1">
      <c r="A45" s="182">
        <v>1</v>
      </c>
      <c r="B45" s="488" t="s">
        <v>92</v>
      </c>
      <c r="C45" s="591"/>
      <c r="D45" s="591"/>
      <c r="E45" s="591"/>
      <c r="F45" s="591"/>
      <c r="G45" s="591"/>
      <c r="H45" s="591"/>
      <c r="I45" s="591"/>
      <c r="J45" s="591"/>
      <c r="K45" s="591"/>
      <c r="L45" s="591"/>
      <c r="M45" s="591"/>
      <c r="N45" s="591"/>
      <c r="O45" s="591"/>
      <c r="P45" s="591"/>
      <c r="Q45" s="591"/>
      <c r="R45" s="591"/>
      <c r="S45" s="591"/>
      <c r="T45" s="592"/>
      <c r="U45" s="190"/>
      <c r="V45" s="190"/>
      <c r="W45" s="190"/>
      <c r="X45" s="190"/>
      <c r="Y45" s="190"/>
      <c r="Z45" s="509">
        <v>2</v>
      </c>
      <c r="AA45" s="510"/>
      <c r="AB45" s="426" t="s">
        <v>12</v>
      </c>
      <c r="AC45" s="510">
        <v>1</v>
      </c>
      <c r="AD45" s="576"/>
      <c r="AE45" s="511">
        <v>8</v>
      </c>
      <c r="AF45" s="512"/>
      <c r="AG45" s="204" t="s">
        <v>12</v>
      </c>
      <c r="AH45" s="637">
        <v>0</v>
      </c>
      <c r="AI45" s="638"/>
      <c r="AJ45" s="509">
        <v>7</v>
      </c>
      <c r="AK45" s="510"/>
      <c r="AL45" s="426" t="s">
        <v>12</v>
      </c>
      <c r="AM45" s="510">
        <v>1</v>
      </c>
      <c r="AN45" s="576"/>
      <c r="AO45" s="630">
        <f>SUM(U45+Z45+AE45+AJ45)</f>
        <v>17</v>
      </c>
      <c r="AP45" s="630"/>
      <c r="AQ45" s="630">
        <f>SUM(X45+AC45+AH45+AM45)</f>
        <v>2</v>
      </c>
      <c r="AR45" s="630"/>
      <c r="AS45" s="631">
        <v>6</v>
      </c>
      <c r="AT45" s="632"/>
      <c r="AU45" s="619"/>
      <c r="AV45" s="620"/>
      <c r="AW45" s="197"/>
      <c r="AX45" s="197"/>
      <c r="AY45" s="199"/>
      <c r="AZ45" s="199"/>
      <c r="BA45" s="200"/>
      <c r="BB45" s="201"/>
      <c r="BC45" s="201"/>
    </row>
    <row r="46" spans="1:55">
      <c r="A46" s="183">
        <v>2</v>
      </c>
      <c r="B46" s="475" t="s">
        <v>121</v>
      </c>
      <c r="C46" s="486"/>
      <c r="D46" s="486"/>
      <c r="E46" s="486"/>
      <c r="F46" s="486"/>
      <c r="G46" s="486"/>
      <c r="H46" s="486"/>
      <c r="I46" s="486"/>
      <c r="J46" s="486"/>
      <c r="K46" s="486"/>
      <c r="L46" s="486"/>
      <c r="M46" s="486"/>
      <c r="N46" s="486"/>
      <c r="O46" s="486"/>
      <c r="P46" s="486"/>
      <c r="Q46" s="486"/>
      <c r="R46" s="486"/>
      <c r="S46" s="486"/>
      <c r="T46" s="487"/>
      <c r="U46" s="520">
        <v>1</v>
      </c>
      <c r="V46" s="508"/>
      <c r="W46" s="410" t="s">
        <v>12</v>
      </c>
      <c r="X46" s="508">
        <v>2</v>
      </c>
      <c r="Y46" s="516"/>
      <c r="Z46" s="188"/>
      <c r="AA46" s="189"/>
      <c r="AB46" s="189"/>
      <c r="AC46" s="189"/>
      <c r="AD46" s="189"/>
      <c r="AE46" s="505">
        <v>2</v>
      </c>
      <c r="AF46" s="506"/>
      <c r="AG46" s="413" t="s">
        <v>12</v>
      </c>
      <c r="AH46" s="506">
        <v>1</v>
      </c>
      <c r="AI46" s="522"/>
      <c r="AJ46" s="521">
        <v>1</v>
      </c>
      <c r="AK46" s="514"/>
      <c r="AL46" s="414" t="s">
        <v>12</v>
      </c>
      <c r="AM46" s="514">
        <v>1</v>
      </c>
      <c r="AN46" s="515"/>
      <c r="AO46" s="621">
        <f>SUM(F46+K46+U46+Z46+AE46+AJ46)</f>
        <v>4</v>
      </c>
      <c r="AP46" s="621"/>
      <c r="AQ46" s="621">
        <f>SUM(X46+AC46+AH46+AM46)</f>
        <v>4</v>
      </c>
      <c r="AR46" s="621"/>
      <c r="AS46" s="617">
        <v>4</v>
      </c>
      <c r="AT46" s="618"/>
      <c r="AU46" s="619"/>
      <c r="AV46" s="620"/>
      <c r="AW46" s="196"/>
      <c r="AX46" s="196"/>
      <c r="AY46" s="196"/>
      <c r="AZ46" s="196"/>
      <c r="BA46" s="202"/>
      <c r="BB46" s="201"/>
      <c r="BC46" s="201"/>
    </row>
    <row r="47" spans="1:55">
      <c r="A47" s="183">
        <v>3</v>
      </c>
      <c r="B47" s="475" t="s">
        <v>97</v>
      </c>
      <c r="C47" s="486"/>
      <c r="D47" s="486"/>
      <c r="E47" s="486"/>
      <c r="F47" s="486"/>
      <c r="G47" s="486"/>
      <c r="H47" s="486"/>
      <c r="I47" s="486"/>
      <c r="J47" s="486"/>
      <c r="K47" s="486"/>
      <c r="L47" s="486"/>
      <c r="M47" s="486"/>
      <c r="N47" s="486"/>
      <c r="O47" s="486"/>
      <c r="P47" s="486"/>
      <c r="Q47" s="486"/>
      <c r="R47" s="486"/>
      <c r="S47" s="486"/>
      <c r="T47" s="487"/>
      <c r="U47" s="513">
        <v>0</v>
      </c>
      <c r="V47" s="514"/>
      <c r="W47" s="414" t="s">
        <v>12</v>
      </c>
      <c r="X47" s="514">
        <v>8</v>
      </c>
      <c r="Y47" s="515"/>
      <c r="Z47" s="507">
        <v>1</v>
      </c>
      <c r="AA47" s="508"/>
      <c r="AB47" s="410" t="s">
        <v>12</v>
      </c>
      <c r="AC47" s="508">
        <v>2</v>
      </c>
      <c r="AD47" s="516"/>
      <c r="AE47" s="188"/>
      <c r="AF47" s="189"/>
      <c r="AG47" s="189"/>
      <c r="AH47" s="189"/>
      <c r="AI47" s="189"/>
      <c r="AJ47" s="505">
        <v>1</v>
      </c>
      <c r="AK47" s="506"/>
      <c r="AL47" s="413" t="s">
        <v>12</v>
      </c>
      <c r="AM47" s="506">
        <v>0</v>
      </c>
      <c r="AN47" s="522"/>
      <c r="AO47" s="621">
        <f>SUM(F47+K47+U47+Z47+AE47+AJ47)</f>
        <v>2</v>
      </c>
      <c r="AP47" s="621"/>
      <c r="AQ47" s="621">
        <f>SUM(X47+AC47+AH47+AM47)</f>
        <v>10</v>
      </c>
      <c r="AR47" s="621"/>
      <c r="AS47" s="617">
        <v>3</v>
      </c>
      <c r="AT47" s="618"/>
      <c r="AU47" s="619"/>
      <c r="AV47" s="620"/>
      <c r="AW47" s="196"/>
      <c r="AX47" s="196"/>
      <c r="AY47" s="196"/>
      <c r="AZ47" s="196"/>
      <c r="BA47" s="202"/>
      <c r="BB47" s="201"/>
      <c r="BC47" s="201"/>
    </row>
    <row r="48" spans="1:55" ht="13.5" thickBot="1">
      <c r="A48" s="192">
        <v>4</v>
      </c>
      <c r="B48" s="471" t="s">
        <v>64</v>
      </c>
      <c r="C48" s="602"/>
      <c r="D48" s="602"/>
      <c r="E48" s="602"/>
      <c r="F48" s="602"/>
      <c r="G48" s="602"/>
      <c r="H48" s="602"/>
      <c r="I48" s="602"/>
      <c r="J48" s="602"/>
      <c r="K48" s="602"/>
      <c r="L48" s="602"/>
      <c r="M48" s="602"/>
      <c r="N48" s="602"/>
      <c r="O48" s="602"/>
      <c r="P48" s="602"/>
      <c r="Q48" s="602"/>
      <c r="R48" s="602"/>
      <c r="S48" s="602"/>
      <c r="T48" s="603"/>
      <c r="U48" s="613">
        <v>1</v>
      </c>
      <c r="V48" s="614"/>
      <c r="W48" s="427" t="s">
        <v>12</v>
      </c>
      <c r="X48" s="614">
        <v>7</v>
      </c>
      <c r="Y48" s="614"/>
      <c r="Z48" s="595">
        <v>1</v>
      </c>
      <c r="AA48" s="596"/>
      <c r="AB48" s="416" t="s">
        <v>12</v>
      </c>
      <c r="AC48" s="596">
        <v>1</v>
      </c>
      <c r="AD48" s="597"/>
      <c r="AE48" s="615">
        <v>0</v>
      </c>
      <c r="AF48" s="614"/>
      <c r="AG48" s="427" t="s">
        <v>12</v>
      </c>
      <c r="AH48" s="614">
        <v>1</v>
      </c>
      <c r="AI48" s="616"/>
      <c r="AJ48" s="188"/>
      <c r="AK48" s="189"/>
      <c r="AL48" s="189"/>
      <c r="AM48" s="189"/>
      <c r="AN48" s="189"/>
      <c r="AO48" s="621">
        <f>SUM(F48+K48+U48+Z48+AE48+AJ48)</f>
        <v>2</v>
      </c>
      <c r="AP48" s="621"/>
      <c r="AQ48" s="621">
        <f>SUM(X48+AC48+AH48+AM48)</f>
        <v>9</v>
      </c>
      <c r="AR48" s="621"/>
      <c r="AS48" s="617">
        <v>1</v>
      </c>
      <c r="AT48" s="618"/>
      <c r="AU48" s="619"/>
      <c r="AV48" s="620"/>
      <c r="AW48" s="197"/>
      <c r="AX48" s="197"/>
      <c r="AY48" s="203"/>
      <c r="AZ48" s="203"/>
      <c r="BA48" s="204"/>
      <c r="BB48" s="205"/>
      <c r="BC48" s="205"/>
    </row>
    <row r="49" spans="1:55" ht="14.25" thickTop="1" thickBot="1">
      <c r="A49" s="167"/>
      <c r="B49" s="166"/>
      <c r="C49" s="166"/>
      <c r="D49" s="166"/>
      <c r="E49" s="166"/>
      <c r="F49" s="166"/>
      <c r="G49" s="166"/>
      <c r="H49" s="166"/>
      <c r="I49" s="166"/>
      <c r="J49" s="166"/>
      <c r="K49" s="166"/>
      <c r="L49" s="166"/>
      <c r="M49" s="166"/>
      <c r="N49" s="166"/>
      <c r="O49" s="166"/>
      <c r="P49" s="166"/>
      <c r="Q49" s="166"/>
      <c r="R49" s="166"/>
      <c r="S49" s="166"/>
      <c r="T49" s="166"/>
      <c r="U49" s="166"/>
      <c r="V49" s="166"/>
      <c r="W49" s="166"/>
      <c r="X49" s="166"/>
      <c r="Y49" s="166"/>
      <c r="Z49" s="166"/>
      <c r="AA49" s="166"/>
      <c r="AB49" s="166"/>
      <c r="AC49" s="166"/>
      <c r="AD49" s="166"/>
      <c r="AE49" s="166"/>
      <c r="AF49" s="166"/>
      <c r="AG49" s="166"/>
      <c r="AH49" s="166"/>
      <c r="AI49" s="166"/>
      <c r="AJ49" s="622" t="s">
        <v>30</v>
      </c>
      <c r="AK49" s="623"/>
      <c r="AL49" s="623"/>
      <c r="AM49" s="623"/>
      <c r="AN49" s="624"/>
      <c r="AO49" s="625">
        <f>SUM(AO45:AO48)</f>
        <v>25</v>
      </c>
      <c r="AP49" s="626"/>
      <c r="AQ49" s="625">
        <f>SUM(AQ45:AQ48)</f>
        <v>25</v>
      </c>
      <c r="AR49" s="626"/>
      <c r="AS49" s="627"/>
      <c r="AT49" s="628"/>
      <c r="AU49" s="206"/>
      <c r="AV49" s="206"/>
      <c r="AW49" s="206"/>
      <c r="AX49" s="206"/>
      <c r="AY49" s="206"/>
      <c r="AZ49" s="206"/>
      <c r="BA49" s="206"/>
      <c r="BB49" s="207"/>
      <c r="BC49" s="207"/>
    </row>
    <row r="50" spans="1:55" ht="17.25" thickTop="1" thickBot="1">
      <c r="A50" s="208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8"/>
      <c r="S50" s="208"/>
      <c r="T50" s="208"/>
      <c r="U50" s="498" t="s">
        <v>18</v>
      </c>
      <c r="V50" s="498"/>
      <c r="W50" s="498"/>
      <c r="X50" s="498"/>
      <c r="Y50" s="498"/>
      <c r="Z50" s="498"/>
      <c r="AA50" s="498"/>
      <c r="AB50" s="498"/>
      <c r="AC50" s="498"/>
      <c r="AD50" s="498"/>
      <c r="AE50" s="498"/>
      <c r="AF50" s="49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  <c r="AR50" s="208"/>
      <c r="AS50" s="208"/>
      <c r="AT50" s="208"/>
      <c r="AU50" s="208"/>
      <c r="AV50" s="208"/>
      <c r="AW50" s="208"/>
      <c r="AX50" s="208"/>
      <c r="AY50" s="208"/>
      <c r="AZ50" s="208"/>
      <c r="BA50" s="208"/>
      <c r="BB50" s="166"/>
      <c r="BC50" s="166"/>
    </row>
    <row r="51" spans="1:55" ht="14.25" thickTop="1" thickBot="1">
      <c r="A51" s="499" t="s">
        <v>68</v>
      </c>
      <c r="B51" s="500"/>
      <c r="C51" s="500"/>
      <c r="D51" s="500"/>
      <c r="E51" s="500"/>
      <c r="F51" s="500"/>
      <c r="G51" s="500"/>
      <c r="H51" s="500"/>
      <c r="I51" s="500"/>
      <c r="J51" s="500"/>
      <c r="K51" s="500"/>
      <c r="L51" s="500"/>
      <c r="M51" s="500"/>
      <c r="N51" s="500"/>
      <c r="O51" s="500"/>
      <c r="P51" s="500"/>
      <c r="Q51" s="500"/>
      <c r="R51" s="500"/>
      <c r="S51" s="500"/>
      <c r="T51" s="501"/>
      <c r="U51" s="463">
        <v>1</v>
      </c>
      <c r="V51" s="460"/>
      <c r="W51" s="459">
        <v>2</v>
      </c>
      <c r="X51" s="460"/>
      <c r="Y51" s="459">
        <v>3</v>
      </c>
      <c r="Z51" s="460"/>
      <c r="AA51" s="459">
        <v>4</v>
      </c>
      <c r="AB51" s="460"/>
      <c r="AC51" s="459">
        <v>5</v>
      </c>
      <c r="AD51" s="460"/>
      <c r="AE51" s="459">
        <v>6</v>
      </c>
      <c r="AF51" s="460"/>
      <c r="AG51" s="459">
        <v>7</v>
      </c>
      <c r="AH51" s="460"/>
      <c r="AI51" s="459">
        <v>8</v>
      </c>
      <c r="AJ51" s="460"/>
      <c r="AK51" s="459">
        <v>9</v>
      </c>
      <c r="AL51" s="610"/>
      <c r="AM51" s="611"/>
      <c r="AN51" s="462"/>
      <c r="AO51" s="462"/>
      <c r="AP51" s="462"/>
      <c r="AQ51" s="462"/>
      <c r="AR51" s="462"/>
      <c r="AS51" s="462"/>
      <c r="AT51" s="462"/>
      <c r="AU51" s="462"/>
      <c r="AV51" s="462"/>
      <c r="AW51" s="462"/>
      <c r="AX51" s="462"/>
      <c r="AY51" s="462"/>
      <c r="AZ51" s="462"/>
      <c r="BA51" s="169"/>
      <c r="BB51" s="166"/>
      <c r="BC51" s="166"/>
    </row>
    <row r="52" spans="1:55" ht="13.5" thickTop="1">
      <c r="A52" s="182">
        <v>1</v>
      </c>
      <c r="B52" s="488" t="s">
        <v>92</v>
      </c>
      <c r="C52" s="591"/>
      <c r="D52" s="591"/>
      <c r="E52" s="591"/>
      <c r="F52" s="591"/>
      <c r="G52" s="591"/>
      <c r="H52" s="591"/>
      <c r="I52" s="591"/>
      <c r="J52" s="591"/>
      <c r="K52" s="591"/>
      <c r="L52" s="591"/>
      <c r="M52" s="591"/>
      <c r="N52" s="591"/>
      <c r="O52" s="591"/>
      <c r="P52" s="591"/>
      <c r="Q52" s="591"/>
      <c r="R52" s="591"/>
      <c r="S52" s="591"/>
      <c r="T52" s="592"/>
      <c r="U52" s="605" t="s">
        <v>140</v>
      </c>
      <c r="V52" s="606"/>
      <c r="W52" s="607" t="s">
        <v>140</v>
      </c>
      <c r="X52" s="606"/>
      <c r="Y52" s="607" t="s">
        <v>140</v>
      </c>
      <c r="Z52" s="606"/>
      <c r="AA52" s="607" t="s">
        <v>140</v>
      </c>
      <c r="AB52" s="606"/>
      <c r="AC52" s="607" t="s">
        <v>140</v>
      </c>
      <c r="AD52" s="606"/>
      <c r="AE52" s="607" t="s">
        <v>140</v>
      </c>
      <c r="AF52" s="606"/>
      <c r="AG52" s="607" t="s">
        <v>140</v>
      </c>
      <c r="AH52" s="606"/>
      <c r="AI52" s="607" t="s">
        <v>140</v>
      </c>
      <c r="AJ52" s="606"/>
      <c r="AK52" s="607" t="s">
        <v>140</v>
      </c>
      <c r="AL52" s="1014"/>
      <c r="AM52" s="601"/>
      <c r="AN52" s="469"/>
      <c r="AO52" s="469"/>
      <c r="AP52" s="469"/>
      <c r="AQ52" s="469"/>
      <c r="AR52" s="469"/>
      <c r="AS52" s="469"/>
      <c r="AT52" s="469"/>
      <c r="AU52" s="469"/>
      <c r="AV52" s="469"/>
      <c r="AW52" s="170"/>
      <c r="AX52" s="170"/>
      <c r="AY52" s="469"/>
      <c r="AZ52" s="469"/>
      <c r="BA52" s="170"/>
      <c r="BB52" s="166"/>
      <c r="BC52" s="166"/>
    </row>
    <row r="53" spans="1:55">
      <c r="A53" s="183">
        <v>2</v>
      </c>
      <c r="B53" s="475" t="s">
        <v>121</v>
      </c>
      <c r="C53" s="486"/>
      <c r="D53" s="486"/>
      <c r="E53" s="486"/>
      <c r="F53" s="486"/>
      <c r="G53" s="486"/>
      <c r="H53" s="486"/>
      <c r="I53" s="486"/>
      <c r="J53" s="486"/>
      <c r="K53" s="486"/>
      <c r="L53" s="486"/>
      <c r="M53" s="486"/>
      <c r="N53" s="486"/>
      <c r="O53" s="486"/>
      <c r="P53" s="486"/>
      <c r="Q53" s="486"/>
      <c r="R53" s="486"/>
      <c r="S53" s="486"/>
      <c r="T53" s="487"/>
      <c r="U53" s="478" t="s">
        <v>140</v>
      </c>
      <c r="V53" s="479"/>
      <c r="W53" s="562" t="s">
        <v>140</v>
      </c>
      <c r="X53" s="479"/>
      <c r="Y53" s="562" t="s">
        <v>140</v>
      </c>
      <c r="Z53" s="479"/>
      <c r="AA53" s="562" t="s">
        <v>140</v>
      </c>
      <c r="AB53" s="479"/>
      <c r="AC53" s="480"/>
      <c r="AD53" s="481"/>
      <c r="AE53" s="480"/>
      <c r="AF53" s="481"/>
      <c r="AG53" s="480"/>
      <c r="AH53" s="481"/>
      <c r="AI53" s="480"/>
      <c r="AJ53" s="481"/>
      <c r="AK53" s="480"/>
      <c r="AL53" s="604"/>
      <c r="AM53" s="601"/>
      <c r="AN53" s="469"/>
      <c r="AO53" s="469"/>
      <c r="AP53" s="469"/>
      <c r="AQ53" s="469"/>
      <c r="AR53" s="469"/>
      <c r="AS53" s="170"/>
      <c r="AT53" s="170"/>
      <c r="AU53" s="170"/>
      <c r="AV53" s="170"/>
      <c r="AW53" s="170"/>
      <c r="AX53" s="170"/>
      <c r="AY53" s="170"/>
      <c r="AZ53" s="170"/>
      <c r="BA53" s="170"/>
      <c r="BB53" s="166"/>
      <c r="BC53" s="166"/>
    </row>
    <row r="54" spans="1:55">
      <c r="A54" s="183">
        <v>3</v>
      </c>
      <c r="B54" s="475" t="s">
        <v>97</v>
      </c>
      <c r="C54" s="486"/>
      <c r="D54" s="486"/>
      <c r="E54" s="486"/>
      <c r="F54" s="486"/>
      <c r="G54" s="486"/>
      <c r="H54" s="486"/>
      <c r="I54" s="486"/>
      <c r="J54" s="486"/>
      <c r="K54" s="486"/>
      <c r="L54" s="486"/>
      <c r="M54" s="486"/>
      <c r="N54" s="486"/>
      <c r="O54" s="486"/>
      <c r="P54" s="486"/>
      <c r="Q54" s="486"/>
      <c r="R54" s="486"/>
      <c r="S54" s="486"/>
      <c r="T54" s="487"/>
      <c r="U54" s="478" t="s">
        <v>140</v>
      </c>
      <c r="V54" s="479"/>
      <c r="W54" s="562" t="s">
        <v>140</v>
      </c>
      <c r="X54" s="479"/>
      <c r="Y54" s="562" t="s">
        <v>140</v>
      </c>
      <c r="Z54" s="479"/>
      <c r="AA54" s="480"/>
      <c r="AB54" s="481"/>
      <c r="AC54" s="480"/>
      <c r="AD54" s="481"/>
      <c r="AE54" s="480"/>
      <c r="AF54" s="481"/>
      <c r="AG54" s="480"/>
      <c r="AH54" s="481"/>
      <c r="AI54" s="480"/>
      <c r="AJ54" s="481"/>
      <c r="AK54" s="480"/>
      <c r="AL54" s="604"/>
      <c r="AM54" s="195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66"/>
      <c r="BC54" s="166"/>
    </row>
    <row r="55" spans="1:55" ht="13.5" thickBot="1">
      <c r="A55" s="192">
        <v>4</v>
      </c>
      <c r="B55" s="471" t="s">
        <v>64</v>
      </c>
      <c r="C55" s="602"/>
      <c r="D55" s="602"/>
      <c r="E55" s="602"/>
      <c r="F55" s="602"/>
      <c r="G55" s="602"/>
      <c r="H55" s="602"/>
      <c r="I55" s="602"/>
      <c r="J55" s="602"/>
      <c r="K55" s="602"/>
      <c r="L55" s="602"/>
      <c r="M55" s="602"/>
      <c r="N55" s="602"/>
      <c r="O55" s="602"/>
      <c r="P55" s="602"/>
      <c r="Q55" s="602"/>
      <c r="R55" s="602"/>
      <c r="S55" s="602"/>
      <c r="T55" s="603"/>
      <c r="U55" s="474" t="s">
        <v>140</v>
      </c>
      <c r="V55" s="465"/>
      <c r="W55" s="466"/>
      <c r="X55" s="467"/>
      <c r="Y55" s="466"/>
      <c r="Z55" s="467"/>
      <c r="AA55" s="466"/>
      <c r="AB55" s="467"/>
      <c r="AC55" s="466"/>
      <c r="AD55" s="467"/>
      <c r="AE55" s="466"/>
      <c r="AF55" s="467"/>
      <c r="AG55" s="466"/>
      <c r="AH55" s="467"/>
      <c r="AI55" s="466"/>
      <c r="AJ55" s="467"/>
      <c r="AK55" s="466"/>
      <c r="AL55" s="600"/>
      <c r="AM55" s="601"/>
      <c r="AN55" s="469"/>
      <c r="AO55" s="469"/>
      <c r="AP55" s="469"/>
      <c r="AQ55" s="469"/>
      <c r="AR55" s="469"/>
      <c r="AS55" s="469"/>
      <c r="AT55" s="469"/>
      <c r="AU55" s="469"/>
      <c r="AV55" s="469"/>
      <c r="AW55" s="170"/>
      <c r="AX55" s="170"/>
      <c r="AY55" s="469"/>
      <c r="AZ55" s="469"/>
      <c r="BA55" s="170"/>
      <c r="BB55" s="166"/>
      <c r="BC55" s="166"/>
    </row>
    <row r="56" spans="1:55" ht="14.25" thickTop="1" thickBot="1">
      <c r="A56" s="209"/>
      <c r="B56" s="168"/>
      <c r="C56" s="168"/>
      <c r="D56" s="168"/>
      <c r="E56" s="168"/>
      <c r="F56" s="168"/>
      <c r="G56" s="168"/>
      <c r="H56" s="168"/>
      <c r="I56" s="168"/>
      <c r="J56" s="168"/>
      <c r="K56" s="168"/>
      <c r="L56" s="168"/>
      <c r="M56" s="168"/>
      <c r="N56" s="168"/>
      <c r="O56" s="168"/>
      <c r="P56" s="168"/>
      <c r="Q56" s="168"/>
      <c r="R56" s="168"/>
      <c r="S56" s="168"/>
      <c r="T56" s="168"/>
      <c r="U56" s="463">
        <v>9</v>
      </c>
      <c r="V56" s="460"/>
      <c r="W56" s="459">
        <v>8</v>
      </c>
      <c r="X56" s="460"/>
      <c r="Y56" s="459">
        <v>7</v>
      </c>
      <c r="Z56" s="460"/>
      <c r="AA56" s="459">
        <v>6</v>
      </c>
      <c r="AB56" s="460"/>
      <c r="AC56" s="459">
        <v>5</v>
      </c>
      <c r="AD56" s="460"/>
      <c r="AE56" s="459">
        <v>4</v>
      </c>
      <c r="AF56" s="460"/>
      <c r="AG56" s="459">
        <v>3</v>
      </c>
      <c r="AH56" s="460"/>
      <c r="AI56" s="459">
        <v>2</v>
      </c>
      <c r="AJ56" s="460"/>
      <c r="AK56" s="459">
        <v>1</v>
      </c>
      <c r="AL56" s="461"/>
      <c r="AM56" s="168"/>
      <c r="AN56" s="168"/>
      <c r="AO56" s="168"/>
      <c r="AP56" s="168"/>
      <c r="AQ56" s="168"/>
      <c r="AR56" s="168"/>
      <c r="AS56" s="168"/>
      <c r="AT56" s="168"/>
      <c r="AU56" s="168"/>
      <c r="AV56" s="168"/>
      <c r="AW56" s="168"/>
      <c r="AX56" s="168"/>
      <c r="AY56" s="166"/>
      <c r="AZ56" s="166"/>
      <c r="BA56" s="166"/>
      <c r="BB56" s="166"/>
      <c r="BC56" s="166"/>
    </row>
    <row r="57" spans="1:55" ht="13.5" thickTop="1">
      <c r="A57" s="209"/>
      <c r="B57" s="168"/>
      <c r="C57" s="168"/>
      <c r="D57" s="168"/>
      <c r="E57" s="168"/>
      <c r="F57" s="168"/>
      <c r="G57" s="168"/>
      <c r="H57" s="168"/>
      <c r="I57" s="168"/>
      <c r="J57" s="168"/>
      <c r="K57" s="168"/>
      <c r="L57" s="168"/>
      <c r="M57" s="168"/>
      <c r="N57" s="168"/>
      <c r="O57" s="168"/>
      <c r="P57" s="168"/>
      <c r="Q57" s="168"/>
      <c r="R57" s="168"/>
      <c r="S57" s="168"/>
      <c r="T57" s="168"/>
      <c r="U57" s="168"/>
      <c r="V57" s="168"/>
      <c r="W57" s="168"/>
      <c r="X57" s="168"/>
      <c r="Y57" s="168"/>
      <c r="Z57" s="168"/>
      <c r="AA57" s="168"/>
      <c r="AB57" s="168"/>
      <c r="AC57" s="168"/>
      <c r="AD57" s="168"/>
      <c r="AE57" s="168"/>
      <c r="AF57" s="168"/>
      <c r="AG57" s="193" t="s">
        <v>19</v>
      </c>
      <c r="AH57" s="168"/>
      <c r="AI57" s="168"/>
      <c r="AJ57" s="168"/>
      <c r="AK57" s="168"/>
      <c r="AL57" s="168"/>
      <c r="AM57" s="168"/>
      <c r="AN57" s="168"/>
      <c r="AO57" s="168"/>
      <c r="AP57" s="168"/>
      <c r="AQ57" s="168"/>
      <c r="AR57" s="168"/>
      <c r="AS57" s="168"/>
      <c r="AT57" s="168"/>
      <c r="AU57" s="168"/>
      <c r="AV57" s="168"/>
      <c r="AW57" s="168"/>
      <c r="AX57" s="168"/>
      <c r="AY57" s="166"/>
      <c r="AZ57" s="166"/>
      <c r="BA57" s="166"/>
      <c r="BB57" s="166"/>
      <c r="BC57" s="166"/>
    </row>
    <row r="58" spans="1:55" ht="13.5" thickBot="1"/>
    <row r="59" spans="1:55" ht="20.25" thickTop="1" thickBot="1">
      <c r="A59" s="165" t="s">
        <v>37</v>
      </c>
      <c r="B59" s="166"/>
      <c r="C59" s="166"/>
      <c r="D59" s="166"/>
      <c r="E59" s="166"/>
      <c r="F59" s="166"/>
      <c r="G59" s="166"/>
      <c r="H59" s="166"/>
      <c r="I59" s="166"/>
      <c r="J59" s="166"/>
      <c r="K59" s="166"/>
      <c r="L59" s="166"/>
      <c r="M59" s="166"/>
      <c r="N59" s="166"/>
      <c r="O59" s="166"/>
      <c r="P59" s="166"/>
      <c r="Q59" s="166"/>
      <c r="R59" s="166"/>
      <c r="S59" s="166"/>
      <c r="T59" s="166"/>
      <c r="U59" s="166"/>
      <c r="V59" s="166"/>
      <c r="W59" s="166"/>
      <c r="X59" s="166"/>
      <c r="Y59" s="166"/>
      <c r="Z59" s="166"/>
      <c r="AA59" s="166"/>
      <c r="AB59" s="166"/>
      <c r="AC59" s="166"/>
      <c r="AD59" s="166"/>
      <c r="AE59" s="166"/>
      <c r="AF59" s="166"/>
      <c r="AG59" s="166"/>
      <c r="AH59" s="166"/>
      <c r="AI59" s="166"/>
      <c r="AJ59" s="166"/>
      <c r="AK59" s="166"/>
      <c r="AL59" s="166"/>
      <c r="AM59" s="166"/>
      <c r="AN59" s="166"/>
      <c r="AO59" s="166"/>
      <c r="AP59" s="166"/>
      <c r="AQ59" s="36"/>
      <c r="AR59" s="499" t="s">
        <v>21</v>
      </c>
      <c r="AS59" s="500"/>
      <c r="AT59" s="500"/>
      <c r="AU59" s="500"/>
      <c r="AV59" s="501"/>
      <c r="AW59" s="991"/>
      <c r="AX59" s="992"/>
      <c r="AY59" s="992"/>
      <c r="AZ59" s="992"/>
      <c r="BA59" s="992"/>
    </row>
    <row r="60" spans="1:55" ht="13.5" thickTop="1">
      <c r="A60" s="549" t="s">
        <v>57</v>
      </c>
      <c r="B60" s="550"/>
      <c r="C60" s="551"/>
      <c r="D60" s="1015" t="s">
        <v>46</v>
      </c>
      <c r="E60" s="628"/>
      <c r="F60" s="628"/>
      <c r="G60" s="628"/>
      <c r="H60" s="1016"/>
      <c r="I60" s="555" t="s">
        <v>11</v>
      </c>
      <c r="J60" s="1017"/>
      <c r="K60" s="1017"/>
      <c r="L60" s="1017"/>
      <c r="M60" s="1017"/>
      <c r="N60" s="1017"/>
      <c r="O60" s="1017"/>
      <c r="P60" s="1017"/>
      <c r="Q60" s="1017"/>
      <c r="R60" s="1017"/>
      <c r="S60" s="1017"/>
      <c r="T60" s="1017"/>
      <c r="U60" s="1017"/>
      <c r="V60" s="1017"/>
      <c r="W60" s="1018"/>
      <c r="X60" s="174" t="s">
        <v>12</v>
      </c>
      <c r="Y60" s="1015" t="s">
        <v>51</v>
      </c>
      <c r="Z60" s="628"/>
      <c r="AA60" s="628"/>
      <c r="AB60" s="628"/>
      <c r="AC60" s="1016"/>
      <c r="AD60" s="555" t="s">
        <v>35</v>
      </c>
      <c r="AE60" s="556"/>
      <c r="AF60" s="556"/>
      <c r="AG60" s="556"/>
      <c r="AH60" s="556"/>
      <c r="AI60" s="556"/>
      <c r="AJ60" s="556"/>
      <c r="AK60" s="556"/>
      <c r="AL60" s="556"/>
      <c r="AM60" s="556"/>
      <c r="AN60" s="556"/>
      <c r="AO60" s="556"/>
      <c r="AP60" s="556"/>
      <c r="AQ60" s="558"/>
      <c r="AR60" s="989">
        <v>1</v>
      </c>
      <c r="AS60" s="990"/>
      <c r="AT60" s="175" t="s">
        <v>12</v>
      </c>
      <c r="AU60" s="990">
        <v>5</v>
      </c>
      <c r="AV60" s="993"/>
      <c r="AW60" s="994"/>
      <c r="AX60" s="995"/>
      <c r="AY60" s="176"/>
      <c r="AZ60" s="995"/>
      <c r="BA60" s="995"/>
    </row>
    <row r="61" spans="1:55">
      <c r="A61" s="996" t="s">
        <v>58</v>
      </c>
      <c r="B61" s="997"/>
      <c r="C61" s="998"/>
      <c r="D61" s="999" t="s">
        <v>48</v>
      </c>
      <c r="E61" s="1019"/>
      <c r="F61" s="1019"/>
      <c r="G61" s="1019"/>
      <c r="H61" s="1020"/>
      <c r="I61" s="1002" t="s">
        <v>114</v>
      </c>
      <c r="J61" s="1003"/>
      <c r="K61" s="1003"/>
      <c r="L61" s="1003"/>
      <c r="M61" s="1003"/>
      <c r="N61" s="1003"/>
      <c r="O61" s="1003"/>
      <c r="P61" s="1003"/>
      <c r="Q61" s="1003"/>
      <c r="R61" s="1003"/>
      <c r="S61" s="1003"/>
      <c r="T61" s="1003"/>
      <c r="U61" s="1003"/>
      <c r="V61" s="1003"/>
      <c r="W61" s="1004"/>
      <c r="X61" s="14" t="s">
        <v>12</v>
      </c>
      <c r="Y61" s="999" t="s">
        <v>53</v>
      </c>
      <c r="Z61" s="1019"/>
      <c r="AA61" s="1019"/>
      <c r="AB61" s="1019"/>
      <c r="AC61" s="1020"/>
      <c r="AD61" s="1003" t="s">
        <v>29</v>
      </c>
      <c r="AE61" s="1003"/>
      <c r="AF61" s="1003"/>
      <c r="AG61" s="1003"/>
      <c r="AH61" s="1003"/>
      <c r="AI61" s="1003"/>
      <c r="AJ61" s="1003"/>
      <c r="AK61" s="1003"/>
      <c r="AL61" s="1003"/>
      <c r="AM61" s="1003"/>
      <c r="AN61" s="1003"/>
      <c r="AO61" s="1003"/>
      <c r="AP61" s="1003"/>
      <c r="AQ61" s="1008"/>
      <c r="AR61" s="1005">
        <v>4</v>
      </c>
      <c r="AS61" s="1006"/>
      <c r="AT61" s="15" t="s">
        <v>12</v>
      </c>
      <c r="AU61" s="1006">
        <v>0</v>
      </c>
      <c r="AV61" s="1007"/>
      <c r="AW61" s="994"/>
      <c r="AX61" s="995"/>
      <c r="AY61" s="176"/>
      <c r="AZ61" s="995"/>
      <c r="BA61" s="995"/>
    </row>
    <row r="62" spans="1:55">
      <c r="A62" s="996" t="s">
        <v>59</v>
      </c>
      <c r="B62" s="997"/>
      <c r="C62" s="998"/>
      <c r="D62" s="999" t="s">
        <v>71</v>
      </c>
      <c r="E62" s="1019"/>
      <c r="F62" s="1019"/>
      <c r="G62" s="1019"/>
      <c r="H62" s="1020"/>
      <c r="I62" s="1002" t="s">
        <v>162</v>
      </c>
      <c r="J62" s="1021"/>
      <c r="K62" s="1021"/>
      <c r="L62" s="1021"/>
      <c r="M62" s="1021"/>
      <c r="N62" s="1021"/>
      <c r="O62" s="1021"/>
      <c r="P62" s="1021"/>
      <c r="Q62" s="1021"/>
      <c r="R62" s="1021"/>
      <c r="S62" s="1021"/>
      <c r="T62" s="1021"/>
      <c r="U62" s="1021"/>
      <c r="V62" s="1021"/>
      <c r="W62" s="1022"/>
      <c r="X62" s="16" t="s">
        <v>12</v>
      </c>
      <c r="Y62" s="999" t="s">
        <v>50</v>
      </c>
      <c r="Z62" s="1019"/>
      <c r="AA62" s="1019"/>
      <c r="AB62" s="1019"/>
      <c r="AC62" s="1020"/>
      <c r="AD62" s="25" t="s">
        <v>156</v>
      </c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30"/>
      <c r="AR62" s="1005">
        <v>2</v>
      </c>
      <c r="AS62" s="1006"/>
      <c r="AT62" s="15" t="s">
        <v>12</v>
      </c>
      <c r="AU62" s="1006">
        <v>3</v>
      </c>
      <c r="AV62" s="1007"/>
      <c r="AW62" s="994"/>
      <c r="AX62" s="995"/>
      <c r="AY62" s="176"/>
      <c r="AZ62" s="995"/>
      <c r="BA62" s="995"/>
    </row>
    <row r="63" spans="1:55" ht="13.5" thickBot="1">
      <c r="A63" s="536" t="s">
        <v>60</v>
      </c>
      <c r="B63" s="537"/>
      <c r="C63" s="538"/>
      <c r="D63" s="539" t="s">
        <v>70</v>
      </c>
      <c r="E63" s="1009"/>
      <c r="F63" s="1009"/>
      <c r="G63" s="1009"/>
      <c r="H63" s="1010"/>
      <c r="I63" s="542" t="s">
        <v>178</v>
      </c>
      <c r="J63" s="1023"/>
      <c r="K63" s="1023"/>
      <c r="L63" s="1023"/>
      <c r="M63" s="1023"/>
      <c r="N63" s="1023"/>
      <c r="O63" s="1023"/>
      <c r="P63" s="1023"/>
      <c r="Q63" s="1023"/>
      <c r="R63" s="1023"/>
      <c r="S63" s="1023"/>
      <c r="T63" s="1023"/>
      <c r="U63" s="1023"/>
      <c r="V63" s="1023"/>
      <c r="W63" s="1024"/>
      <c r="X63" s="177" t="s">
        <v>12</v>
      </c>
      <c r="Y63" s="539" t="s">
        <v>52</v>
      </c>
      <c r="Z63" s="1009"/>
      <c r="AA63" s="1009"/>
      <c r="AB63" s="1009"/>
      <c r="AC63" s="1010"/>
      <c r="AD63" s="24" t="s">
        <v>14</v>
      </c>
      <c r="AE63" s="31"/>
      <c r="AF63" s="31"/>
      <c r="AG63" s="31"/>
      <c r="AH63" s="31"/>
      <c r="AI63" s="31"/>
      <c r="AJ63" s="31"/>
      <c r="AK63" s="31"/>
      <c r="AL63" s="31"/>
      <c r="AM63" s="31"/>
      <c r="AN63" s="31"/>
      <c r="AO63" s="31"/>
      <c r="AP63" s="31"/>
      <c r="AQ63" s="32"/>
      <c r="AR63" s="1011">
        <v>3</v>
      </c>
      <c r="AS63" s="1012"/>
      <c r="AT63" s="178" t="s">
        <v>12</v>
      </c>
      <c r="AU63" s="1012">
        <v>2</v>
      </c>
      <c r="AV63" s="1013"/>
      <c r="AW63" s="994"/>
      <c r="AX63" s="995"/>
      <c r="AY63" s="176"/>
      <c r="AZ63" s="995"/>
      <c r="BA63" s="995"/>
    </row>
    <row r="64" spans="1:55" ht="14.25" thickTop="1" thickBot="1"/>
    <row r="65" spans="1:54" s="166" customFormat="1" ht="20.25" thickTop="1" thickBot="1">
      <c r="A65" s="171" t="s">
        <v>20</v>
      </c>
      <c r="AR65" s="499" t="s">
        <v>21</v>
      </c>
      <c r="AS65" s="500"/>
      <c r="AT65" s="500"/>
      <c r="AU65" s="500"/>
      <c r="AV65" s="501"/>
      <c r="AW65" s="499" t="s">
        <v>22</v>
      </c>
      <c r="AX65" s="500"/>
      <c r="AY65" s="500"/>
      <c r="AZ65" s="500"/>
      <c r="BA65" s="501"/>
      <c r="BB65" s="173"/>
    </row>
    <row r="66" spans="1:54" s="166" customFormat="1" ht="13.5" thickTop="1">
      <c r="A66" s="549" t="s">
        <v>61</v>
      </c>
      <c r="B66" s="550"/>
      <c r="C66" s="551"/>
      <c r="D66" s="552" t="s">
        <v>84</v>
      </c>
      <c r="E66" s="553"/>
      <c r="F66" s="553"/>
      <c r="G66" s="553"/>
      <c r="H66" s="554"/>
      <c r="I66" s="555" t="s">
        <v>154</v>
      </c>
      <c r="J66" s="556"/>
      <c r="K66" s="556"/>
      <c r="L66" s="556"/>
      <c r="M66" s="556"/>
      <c r="N66" s="556"/>
      <c r="O66" s="556"/>
      <c r="P66" s="556"/>
      <c r="Q66" s="556"/>
      <c r="R66" s="556"/>
      <c r="S66" s="556"/>
      <c r="T66" s="556"/>
      <c r="U66" s="556"/>
      <c r="V66" s="556"/>
      <c r="W66" s="557"/>
      <c r="X66" s="174" t="s">
        <v>12</v>
      </c>
      <c r="Y66" s="552" t="s">
        <v>87</v>
      </c>
      <c r="Z66" s="553"/>
      <c r="AA66" s="553"/>
      <c r="AB66" s="553"/>
      <c r="AC66" s="554"/>
      <c r="AD66" s="555" t="s">
        <v>184</v>
      </c>
      <c r="AE66" s="556"/>
      <c r="AF66" s="556"/>
      <c r="AG66" s="556"/>
      <c r="AH66" s="556"/>
      <c r="AI66" s="556"/>
      <c r="AJ66" s="556"/>
      <c r="AK66" s="556"/>
      <c r="AL66" s="556"/>
      <c r="AM66" s="556"/>
      <c r="AN66" s="556"/>
      <c r="AO66" s="556"/>
      <c r="AP66" s="556"/>
      <c r="AQ66" s="558"/>
      <c r="AR66" s="559">
        <v>4</v>
      </c>
      <c r="AS66" s="560"/>
      <c r="AT66" s="175" t="s">
        <v>12</v>
      </c>
      <c r="AU66" s="560">
        <v>0</v>
      </c>
      <c r="AV66" s="561"/>
      <c r="AW66" s="559"/>
      <c r="AX66" s="560"/>
      <c r="AY66" s="175" t="s">
        <v>12</v>
      </c>
      <c r="AZ66" s="560"/>
      <c r="BA66" s="561"/>
      <c r="BB66" s="170"/>
    </row>
    <row r="67" spans="1:54" s="166" customFormat="1" ht="13.5" thickBot="1">
      <c r="A67" s="536" t="s">
        <v>31</v>
      </c>
      <c r="B67" s="537"/>
      <c r="C67" s="538"/>
      <c r="D67" s="539" t="s">
        <v>86</v>
      </c>
      <c r="E67" s="540"/>
      <c r="F67" s="540"/>
      <c r="G67" s="540"/>
      <c r="H67" s="541"/>
      <c r="I67" s="542" t="s">
        <v>180</v>
      </c>
      <c r="J67" s="543"/>
      <c r="K67" s="543"/>
      <c r="L67" s="543"/>
      <c r="M67" s="543"/>
      <c r="N67" s="543"/>
      <c r="O67" s="543"/>
      <c r="P67" s="543"/>
      <c r="Q67" s="543"/>
      <c r="R67" s="543"/>
      <c r="S67" s="543"/>
      <c r="T67" s="543"/>
      <c r="U67" s="543"/>
      <c r="V67" s="543"/>
      <c r="W67" s="544"/>
      <c r="X67" s="177" t="s">
        <v>12</v>
      </c>
      <c r="Y67" s="539" t="s">
        <v>85</v>
      </c>
      <c r="Z67" s="540"/>
      <c r="AA67" s="540"/>
      <c r="AB67" s="540"/>
      <c r="AC67" s="541"/>
      <c r="AD67" s="453" t="s">
        <v>156</v>
      </c>
      <c r="AE67" s="454"/>
      <c r="AF67" s="454"/>
      <c r="AG67" s="454"/>
      <c r="AH67" s="454"/>
      <c r="AI67" s="454"/>
      <c r="AJ67" s="454"/>
      <c r="AK67" s="454"/>
      <c r="AL67" s="454"/>
      <c r="AM67" s="454"/>
      <c r="AN67" s="454"/>
      <c r="AO67" s="454"/>
      <c r="AP67" s="454"/>
      <c r="AQ67" s="455"/>
      <c r="AR67" s="546">
        <v>1</v>
      </c>
      <c r="AS67" s="547"/>
      <c r="AT67" s="178" t="s">
        <v>12</v>
      </c>
      <c r="AU67" s="547">
        <v>1</v>
      </c>
      <c r="AV67" s="548"/>
      <c r="AW67" s="546">
        <v>1</v>
      </c>
      <c r="AX67" s="547"/>
      <c r="AY67" s="178" t="s">
        <v>12</v>
      </c>
      <c r="AZ67" s="547">
        <v>3</v>
      </c>
      <c r="BA67" s="548"/>
      <c r="BB67" s="170"/>
    </row>
    <row r="68" spans="1:54" s="166" customFormat="1" ht="14.25" thickTop="1" thickBot="1">
      <c r="AD68" s="232"/>
      <c r="AE68" s="232"/>
      <c r="AF68" s="232"/>
      <c r="AG68" s="232"/>
      <c r="AH68" s="232"/>
      <c r="AI68" s="232"/>
      <c r="AJ68" s="456"/>
      <c r="AK68" s="456"/>
      <c r="AL68" s="456"/>
      <c r="AM68" s="456"/>
      <c r="AN68" s="456"/>
      <c r="AO68" s="456"/>
      <c r="AP68" s="456"/>
      <c r="AQ68" s="456"/>
      <c r="AR68" s="186"/>
      <c r="AS68" s="185"/>
      <c r="AT68" s="191"/>
      <c r="AU68" s="186"/>
      <c r="AV68" s="185"/>
      <c r="AW68" s="186"/>
      <c r="AX68" s="185"/>
      <c r="AY68" s="191"/>
      <c r="AZ68" s="186"/>
      <c r="BA68" s="185"/>
      <c r="BB68" s="176"/>
    </row>
    <row r="69" spans="1:54" ht="20.25" thickTop="1" thickBot="1">
      <c r="A69" s="171" t="s">
        <v>27</v>
      </c>
      <c r="B69" s="166"/>
      <c r="C69" s="166"/>
      <c r="D69" s="166"/>
      <c r="E69" s="166"/>
      <c r="F69" s="166"/>
      <c r="G69" s="166"/>
      <c r="H69" s="166"/>
      <c r="I69" s="166"/>
      <c r="J69" s="166"/>
      <c r="K69" s="166"/>
      <c r="L69" s="166"/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166"/>
      <c r="AM69" s="166"/>
      <c r="AN69" s="166"/>
      <c r="AO69" s="166"/>
      <c r="AP69" s="166"/>
      <c r="AQ69" s="166"/>
      <c r="AR69" s="499" t="s">
        <v>21</v>
      </c>
      <c r="AS69" s="500"/>
      <c r="AT69" s="500"/>
      <c r="AU69" s="500"/>
      <c r="AV69" s="501"/>
      <c r="AW69" s="499" t="s">
        <v>22</v>
      </c>
      <c r="AX69" s="500"/>
      <c r="AY69" s="500"/>
      <c r="AZ69" s="500"/>
      <c r="BA69" s="501"/>
    </row>
    <row r="70" spans="1:54" ht="14.25" thickTop="1" thickBot="1">
      <c r="A70" s="526" t="s">
        <v>32</v>
      </c>
      <c r="B70" s="527"/>
      <c r="C70" s="528"/>
      <c r="D70" s="529" t="s">
        <v>88</v>
      </c>
      <c r="E70" s="530"/>
      <c r="F70" s="530"/>
      <c r="G70" s="530"/>
      <c r="H70" s="531"/>
      <c r="I70" s="532" t="s">
        <v>154</v>
      </c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4"/>
      <c r="X70" s="179" t="s">
        <v>12</v>
      </c>
      <c r="Y70" s="529" t="s">
        <v>33</v>
      </c>
      <c r="Z70" s="530"/>
      <c r="AA70" s="530"/>
      <c r="AB70" s="530"/>
      <c r="AC70" s="531"/>
      <c r="AD70" s="532" t="s">
        <v>193</v>
      </c>
      <c r="AE70" s="533"/>
      <c r="AF70" s="533"/>
      <c r="AG70" s="533"/>
      <c r="AH70" s="533"/>
      <c r="AI70" s="533"/>
      <c r="AJ70" s="533"/>
      <c r="AK70" s="533"/>
      <c r="AL70" s="533"/>
      <c r="AM70" s="533"/>
      <c r="AN70" s="533"/>
      <c r="AO70" s="533"/>
      <c r="AP70" s="533"/>
      <c r="AQ70" s="535"/>
      <c r="AR70" s="523"/>
      <c r="AS70" s="524"/>
      <c r="AT70" s="180" t="s">
        <v>12</v>
      </c>
      <c r="AU70" s="524"/>
      <c r="AV70" s="525"/>
      <c r="AW70" s="523"/>
      <c r="AX70" s="524"/>
      <c r="AY70" s="180" t="s">
        <v>12</v>
      </c>
      <c r="AZ70" s="524"/>
      <c r="BA70" s="525"/>
    </row>
    <row r="71" spans="1:54" ht="13.5" thickTop="1"/>
  </sheetData>
  <sortState ref="B45:T48">
    <sortCondition ref="B45"/>
  </sortState>
  <mergeCells count="611">
    <mergeCell ref="AZ70:BA70"/>
    <mergeCell ref="AW67:AX67"/>
    <mergeCell ref="AZ67:BA67"/>
    <mergeCell ref="AR69:AV69"/>
    <mergeCell ref="AW69:BA69"/>
    <mergeCell ref="A70:C70"/>
    <mergeCell ref="D70:H70"/>
    <mergeCell ref="I70:W70"/>
    <mergeCell ref="Y70:AC70"/>
    <mergeCell ref="AD70:AQ70"/>
    <mergeCell ref="AR70:AS70"/>
    <mergeCell ref="A67:C67"/>
    <mergeCell ref="D67:H67"/>
    <mergeCell ref="I67:W67"/>
    <mergeCell ref="Y67:AC67"/>
    <mergeCell ref="AR67:AS67"/>
    <mergeCell ref="AU67:AV67"/>
    <mergeCell ref="AU70:AV70"/>
    <mergeCell ref="AW70:AX70"/>
    <mergeCell ref="AR65:AV65"/>
    <mergeCell ref="AW65:BA65"/>
    <mergeCell ref="A66:C66"/>
    <mergeCell ref="D66:H66"/>
    <mergeCell ref="I66:W66"/>
    <mergeCell ref="Y66:AC66"/>
    <mergeCell ref="AD66:AQ66"/>
    <mergeCell ref="AR66:AS66"/>
    <mergeCell ref="A63:C63"/>
    <mergeCell ref="D63:H63"/>
    <mergeCell ref="I63:W63"/>
    <mergeCell ref="Y63:AC63"/>
    <mergeCell ref="AR63:AS63"/>
    <mergeCell ref="AU63:AV63"/>
    <mergeCell ref="AU66:AV66"/>
    <mergeCell ref="AW66:AX66"/>
    <mergeCell ref="AZ66:BA66"/>
    <mergeCell ref="A62:C62"/>
    <mergeCell ref="D62:H62"/>
    <mergeCell ref="I62:W62"/>
    <mergeCell ref="Y62:AC62"/>
    <mergeCell ref="AR62:AS62"/>
    <mergeCell ref="AU62:AV62"/>
    <mergeCell ref="AW62:AX62"/>
    <mergeCell ref="AZ62:BA62"/>
    <mergeCell ref="AW63:AX63"/>
    <mergeCell ref="AZ63:BA63"/>
    <mergeCell ref="A61:C61"/>
    <mergeCell ref="D61:H61"/>
    <mergeCell ref="I61:W61"/>
    <mergeCell ref="Y61:AC61"/>
    <mergeCell ref="AD61:AQ61"/>
    <mergeCell ref="AR61:AS61"/>
    <mergeCell ref="AU61:AV61"/>
    <mergeCell ref="AW61:AX61"/>
    <mergeCell ref="AZ61:BA61"/>
    <mergeCell ref="AR59:AV59"/>
    <mergeCell ref="AW59:BA59"/>
    <mergeCell ref="A60:C60"/>
    <mergeCell ref="D60:H60"/>
    <mergeCell ref="I60:W60"/>
    <mergeCell ref="Y60:AC60"/>
    <mergeCell ref="AD60:AQ60"/>
    <mergeCell ref="AR60:AS60"/>
    <mergeCell ref="AU60:AV60"/>
    <mergeCell ref="AW60:AX60"/>
    <mergeCell ref="AZ60:BA60"/>
    <mergeCell ref="AQ55:AR55"/>
    <mergeCell ref="AS55:AT55"/>
    <mergeCell ref="AY55:AZ55"/>
    <mergeCell ref="U56:V56"/>
    <mergeCell ref="W56:X56"/>
    <mergeCell ref="Y56:Z56"/>
    <mergeCell ref="AA56:AB56"/>
    <mergeCell ref="AC56:AD56"/>
    <mergeCell ref="AE56:AF56"/>
    <mergeCell ref="AG56:AH56"/>
    <mergeCell ref="AE55:AF55"/>
    <mergeCell ref="AG55:AH55"/>
    <mergeCell ref="AI55:AJ55"/>
    <mergeCell ref="AK55:AL55"/>
    <mergeCell ref="AM55:AN55"/>
    <mergeCell ref="AO55:AP55"/>
    <mergeCell ref="AU55:AV55"/>
    <mergeCell ref="AI56:AJ56"/>
    <mergeCell ref="AK56:AL56"/>
    <mergeCell ref="AE54:AF54"/>
    <mergeCell ref="AG54:AH54"/>
    <mergeCell ref="AI54:AJ54"/>
    <mergeCell ref="AK54:AL54"/>
    <mergeCell ref="B55:T55"/>
    <mergeCell ref="U55:V55"/>
    <mergeCell ref="W55:X55"/>
    <mergeCell ref="Y55:Z55"/>
    <mergeCell ref="AA55:AB55"/>
    <mergeCell ref="AC55:AD55"/>
    <mergeCell ref="B54:T54"/>
    <mergeCell ref="U54:V54"/>
    <mergeCell ref="W54:X54"/>
    <mergeCell ref="Y54:Z54"/>
    <mergeCell ref="AA54:AB54"/>
    <mergeCell ref="AC54:AD54"/>
    <mergeCell ref="AI53:AJ53"/>
    <mergeCell ref="AK53:AL53"/>
    <mergeCell ref="AM53:AN53"/>
    <mergeCell ref="AO53:AP53"/>
    <mergeCell ref="AQ53:AR53"/>
    <mergeCell ref="AQ52:AR52"/>
    <mergeCell ref="AS52:AT52"/>
    <mergeCell ref="AY52:AZ52"/>
    <mergeCell ref="AI52:AJ52"/>
    <mergeCell ref="AK52:AL52"/>
    <mergeCell ref="AM52:AN52"/>
    <mergeCell ref="AO52:AP52"/>
    <mergeCell ref="B53:T53"/>
    <mergeCell ref="U53:V53"/>
    <mergeCell ref="W53:X53"/>
    <mergeCell ref="Y53:Z53"/>
    <mergeCell ref="AA53:AB53"/>
    <mergeCell ref="AC53:AD53"/>
    <mergeCell ref="AE53:AF53"/>
    <mergeCell ref="AE52:AF52"/>
    <mergeCell ref="AG52:AH52"/>
    <mergeCell ref="AG53:AH53"/>
    <mergeCell ref="AY51:AZ51"/>
    <mergeCell ref="B52:T52"/>
    <mergeCell ref="U52:V52"/>
    <mergeCell ref="W52:X52"/>
    <mergeCell ref="Y52:Z52"/>
    <mergeCell ref="AA52:AB52"/>
    <mergeCell ref="AC52:AD52"/>
    <mergeCell ref="AC51:AD51"/>
    <mergeCell ref="AE51:AF51"/>
    <mergeCell ref="AG51:AH51"/>
    <mergeCell ref="AI51:AJ51"/>
    <mergeCell ref="AK51:AL51"/>
    <mergeCell ref="AM51:AN51"/>
    <mergeCell ref="AU51:AV51"/>
    <mergeCell ref="AW51:AX51"/>
    <mergeCell ref="AU52:AV52"/>
    <mergeCell ref="AS49:AT49"/>
    <mergeCell ref="U50:AF50"/>
    <mergeCell ref="A51:T51"/>
    <mergeCell ref="U51:V51"/>
    <mergeCell ref="W51:X51"/>
    <mergeCell ref="Y51:Z51"/>
    <mergeCell ref="AA51:AB51"/>
    <mergeCell ref="AO51:AP51"/>
    <mergeCell ref="AQ51:AR51"/>
    <mergeCell ref="AS51:AT51"/>
    <mergeCell ref="B48:T48"/>
    <mergeCell ref="U48:V48"/>
    <mergeCell ref="X48:Y48"/>
    <mergeCell ref="Z48:AA48"/>
    <mergeCell ref="AC48:AD48"/>
    <mergeCell ref="AE48:AF48"/>
    <mergeCell ref="AJ49:AN49"/>
    <mergeCell ref="AO49:AP49"/>
    <mergeCell ref="AQ49:AR49"/>
    <mergeCell ref="B47:T47"/>
    <mergeCell ref="U47:V47"/>
    <mergeCell ref="X47:Y47"/>
    <mergeCell ref="Z47:AA47"/>
    <mergeCell ref="AC47:AD47"/>
    <mergeCell ref="AJ47:AK47"/>
    <mergeCell ref="B46:T46"/>
    <mergeCell ref="U46:V46"/>
    <mergeCell ref="X46:Y46"/>
    <mergeCell ref="AE46:AF46"/>
    <mergeCell ref="AH46:AI46"/>
    <mergeCell ref="AJ46:AK46"/>
    <mergeCell ref="AS44:AT44"/>
    <mergeCell ref="AU44:AV44"/>
    <mergeCell ref="B45:T45"/>
    <mergeCell ref="Z45:AA45"/>
    <mergeCell ref="AC45:AD45"/>
    <mergeCell ref="AE45:AF45"/>
    <mergeCell ref="AH45:AI45"/>
    <mergeCell ref="AJ45:AK45"/>
    <mergeCell ref="AM45:AN45"/>
    <mergeCell ref="AO45:AP45"/>
    <mergeCell ref="A44:T44"/>
    <mergeCell ref="U44:Y44"/>
    <mergeCell ref="Z44:AD44"/>
    <mergeCell ref="AE44:AI44"/>
    <mergeCell ref="AJ44:AN44"/>
    <mergeCell ref="AO44:AP44"/>
    <mergeCell ref="AQ44:AR44"/>
    <mergeCell ref="AU48:AV48"/>
    <mergeCell ref="AH48:AI48"/>
    <mergeCell ref="AO48:AP48"/>
    <mergeCell ref="AQ48:AR48"/>
    <mergeCell ref="AS48:AT48"/>
    <mergeCell ref="AU47:AV47"/>
    <mergeCell ref="AU45:AV45"/>
    <mergeCell ref="AU46:AV46"/>
    <mergeCell ref="AQ45:AR45"/>
    <mergeCell ref="AS45:AT45"/>
    <mergeCell ref="AM46:AN46"/>
    <mergeCell ref="AO46:AP46"/>
    <mergeCell ref="AQ46:AR46"/>
    <mergeCell ref="AS46:AT46"/>
    <mergeCell ref="AM47:AN47"/>
    <mergeCell ref="AO47:AP47"/>
    <mergeCell ref="AQ47:AR47"/>
    <mergeCell ref="AS47:AT47"/>
    <mergeCell ref="AU41:AV41"/>
    <mergeCell ref="AW41:AX41"/>
    <mergeCell ref="AY41:AZ41"/>
    <mergeCell ref="AE41:AF41"/>
    <mergeCell ref="AG41:AH41"/>
    <mergeCell ref="AI41:AJ41"/>
    <mergeCell ref="AK41:AL41"/>
    <mergeCell ref="AM41:AN41"/>
    <mergeCell ref="AO41:AP41"/>
    <mergeCell ref="S41:T41"/>
    <mergeCell ref="U41:V41"/>
    <mergeCell ref="W41:X41"/>
    <mergeCell ref="Y41:Z41"/>
    <mergeCell ref="AA41:AB41"/>
    <mergeCell ref="AC41:AD41"/>
    <mergeCell ref="AO40:AP40"/>
    <mergeCell ref="AQ40:AR40"/>
    <mergeCell ref="AS40:AT40"/>
    <mergeCell ref="AQ41:AR41"/>
    <mergeCell ref="AS41:AT41"/>
    <mergeCell ref="AU40:AV40"/>
    <mergeCell ref="AW40:AX40"/>
    <mergeCell ref="AY40:AZ40"/>
    <mergeCell ref="AC40:AD40"/>
    <mergeCell ref="AE40:AF40"/>
    <mergeCell ref="AG40:AH40"/>
    <mergeCell ref="AI40:AJ40"/>
    <mergeCell ref="AK40:AL40"/>
    <mergeCell ref="AM40:AN40"/>
    <mergeCell ref="B40:R40"/>
    <mergeCell ref="S40:T40"/>
    <mergeCell ref="U40:V40"/>
    <mergeCell ref="W40:X40"/>
    <mergeCell ref="Y40:Z40"/>
    <mergeCell ref="AA40:AB40"/>
    <mergeCell ref="AO39:AP39"/>
    <mergeCell ref="AQ39:AR39"/>
    <mergeCell ref="AS39:AT39"/>
    <mergeCell ref="B39:R39"/>
    <mergeCell ref="S39:T39"/>
    <mergeCell ref="U39:V39"/>
    <mergeCell ref="W39:X39"/>
    <mergeCell ref="Y39:Z39"/>
    <mergeCell ref="AA39:AB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AU38:AV38"/>
    <mergeCell ref="AW38:AX38"/>
    <mergeCell ref="AY38:AZ38"/>
    <mergeCell ref="AC38:AD38"/>
    <mergeCell ref="AE38:AF38"/>
    <mergeCell ref="AG38:AH38"/>
    <mergeCell ref="AI38:AJ38"/>
    <mergeCell ref="AK38:AL38"/>
    <mergeCell ref="AM38:AN38"/>
    <mergeCell ref="B38:R38"/>
    <mergeCell ref="S38:T38"/>
    <mergeCell ref="U38:V38"/>
    <mergeCell ref="W38:X38"/>
    <mergeCell ref="Y38:Z38"/>
    <mergeCell ref="AA38:AB38"/>
    <mergeCell ref="AO37:AP37"/>
    <mergeCell ref="AQ37:AR37"/>
    <mergeCell ref="AS37:AT37"/>
    <mergeCell ref="B37:R37"/>
    <mergeCell ref="S37:T37"/>
    <mergeCell ref="U37:V37"/>
    <mergeCell ref="W37:X37"/>
    <mergeCell ref="Y37:Z37"/>
    <mergeCell ref="AA37:AB37"/>
    <mergeCell ref="AO38:AP38"/>
    <mergeCell ref="AQ38:AR38"/>
    <mergeCell ref="AS38:AT38"/>
    <mergeCell ref="AU37:AV37"/>
    <mergeCell ref="AW37:AX37"/>
    <mergeCell ref="AY37:AZ37"/>
    <mergeCell ref="AC37:AD37"/>
    <mergeCell ref="AE37:AF37"/>
    <mergeCell ref="AG37:AH37"/>
    <mergeCell ref="AI37:AJ37"/>
    <mergeCell ref="AK37:AL37"/>
    <mergeCell ref="AM37:AN37"/>
    <mergeCell ref="AU36:AV36"/>
    <mergeCell ref="AW36:AX36"/>
    <mergeCell ref="AY36:AZ36"/>
    <mergeCell ref="AC36:AD36"/>
    <mergeCell ref="AE36:AF36"/>
    <mergeCell ref="AG36:AH36"/>
    <mergeCell ref="AI36:AJ36"/>
    <mergeCell ref="AK36:AL36"/>
    <mergeCell ref="AM36:AN36"/>
    <mergeCell ref="B36:R36"/>
    <mergeCell ref="S36:T36"/>
    <mergeCell ref="U36:V36"/>
    <mergeCell ref="W36:X36"/>
    <mergeCell ref="Y36:Z36"/>
    <mergeCell ref="AA36:AB36"/>
    <mergeCell ref="AO35:AP35"/>
    <mergeCell ref="AQ35:AR35"/>
    <mergeCell ref="AS35:AT35"/>
    <mergeCell ref="A35:R35"/>
    <mergeCell ref="S35:T35"/>
    <mergeCell ref="U35:V35"/>
    <mergeCell ref="W35:X35"/>
    <mergeCell ref="Y35:Z35"/>
    <mergeCell ref="AA35:AB35"/>
    <mergeCell ref="AO36:AP36"/>
    <mergeCell ref="AQ36:AR36"/>
    <mergeCell ref="AS36:AT36"/>
    <mergeCell ref="AU35:AV35"/>
    <mergeCell ref="AW35:AX35"/>
    <mergeCell ref="AY35:AZ35"/>
    <mergeCell ref="AC35:AD35"/>
    <mergeCell ref="AE35:AF35"/>
    <mergeCell ref="AG35:AH35"/>
    <mergeCell ref="AI35:AJ35"/>
    <mergeCell ref="AK35:AL35"/>
    <mergeCell ref="AM35:AN35"/>
    <mergeCell ref="AM33:AQ33"/>
    <mergeCell ref="AR33:AS33"/>
    <mergeCell ref="AT33:AU33"/>
    <mergeCell ref="AY33:AZ33"/>
    <mergeCell ref="S34:AD34"/>
    <mergeCell ref="AF32:AG32"/>
    <mergeCell ref="AH32:AI32"/>
    <mergeCell ref="AK32:AL32"/>
    <mergeCell ref="AR32:AS32"/>
    <mergeCell ref="AT32:AU32"/>
    <mergeCell ref="AV32:AW32"/>
    <mergeCell ref="AR31:AS31"/>
    <mergeCell ref="AT31:AU31"/>
    <mergeCell ref="AV31:AW31"/>
    <mergeCell ref="AY31:AZ31"/>
    <mergeCell ref="B32:R32"/>
    <mergeCell ref="S32:T32"/>
    <mergeCell ref="V32:W32"/>
    <mergeCell ref="X32:Y32"/>
    <mergeCell ref="AA32:AB32"/>
    <mergeCell ref="AC32:AD32"/>
    <mergeCell ref="AY32:AZ32"/>
    <mergeCell ref="B31:R31"/>
    <mergeCell ref="S31:T31"/>
    <mergeCell ref="V31:W31"/>
    <mergeCell ref="X31:Y31"/>
    <mergeCell ref="AA31:AB31"/>
    <mergeCell ref="AC31:AD31"/>
    <mergeCell ref="AF31:AG31"/>
    <mergeCell ref="AM31:AN31"/>
    <mergeCell ref="AP31:AQ31"/>
    <mergeCell ref="AV29:AW29"/>
    <mergeCell ref="AY29:AZ29"/>
    <mergeCell ref="B30:R30"/>
    <mergeCell ref="S30:T30"/>
    <mergeCell ref="V30:W30"/>
    <mergeCell ref="X30:Y30"/>
    <mergeCell ref="AA30:AB30"/>
    <mergeCell ref="AH30:AI30"/>
    <mergeCell ref="AY30:AZ30"/>
    <mergeCell ref="AK30:AL30"/>
    <mergeCell ref="AM30:AN30"/>
    <mergeCell ref="AP30:AQ30"/>
    <mergeCell ref="AR30:AS30"/>
    <mergeCell ref="AT30:AU30"/>
    <mergeCell ref="AV30:AW30"/>
    <mergeCell ref="AY28:AZ28"/>
    <mergeCell ref="B29:R29"/>
    <mergeCell ref="S29:T29"/>
    <mergeCell ref="V29:W29"/>
    <mergeCell ref="AC29:AD29"/>
    <mergeCell ref="AF29:AG29"/>
    <mergeCell ref="AH29:AI29"/>
    <mergeCell ref="AK29:AL29"/>
    <mergeCell ref="AM29:AN29"/>
    <mergeCell ref="AP29:AQ29"/>
    <mergeCell ref="AK28:AL28"/>
    <mergeCell ref="AM28:AN28"/>
    <mergeCell ref="AP28:AQ28"/>
    <mergeCell ref="AR28:AS28"/>
    <mergeCell ref="AT28:AU28"/>
    <mergeCell ref="AV28:AW28"/>
    <mergeCell ref="B28:R28"/>
    <mergeCell ref="X28:Y28"/>
    <mergeCell ref="AA28:AB28"/>
    <mergeCell ref="AC28:AD28"/>
    <mergeCell ref="AF28:AG28"/>
    <mergeCell ref="AH28:AI28"/>
    <mergeCell ref="AR29:AS29"/>
    <mergeCell ref="AT29:AU29"/>
    <mergeCell ref="A27:R27"/>
    <mergeCell ref="AR27:AS27"/>
    <mergeCell ref="AT27:AU27"/>
    <mergeCell ref="AV27:AW27"/>
    <mergeCell ref="AY27:AZ27"/>
    <mergeCell ref="AG24:AH24"/>
    <mergeCell ref="AI24:AJ24"/>
    <mergeCell ref="AK24:AL24"/>
    <mergeCell ref="AM24:AN24"/>
    <mergeCell ref="AO24:AP24"/>
    <mergeCell ref="AQ24:AR24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I50"/>
  <sheetViews>
    <sheetView showGridLines="0" topLeftCell="A31" workbookViewId="0">
      <selection activeCell="BI46" sqref="BI46"/>
    </sheetView>
  </sheetViews>
  <sheetFormatPr defaultRowHeight="12.75"/>
  <cols>
    <col min="1" max="1" width="3" style="164" customWidth="1"/>
    <col min="2" max="59" width="1.7109375" style="164" customWidth="1"/>
    <col min="60" max="16384" width="9.140625" style="164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9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72" t="s">
        <v>89</v>
      </c>
      <c r="AA9" s="166"/>
      <c r="AB9" s="166"/>
      <c r="AC9" s="166"/>
      <c r="AD9" s="166"/>
      <c r="AE9" s="166"/>
      <c r="AF9" s="166"/>
      <c r="AG9" s="166"/>
      <c r="AH9" s="172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9" ht="14.25" thickTop="1" thickBot="1">
      <c r="A10" s="788" t="s">
        <v>44</v>
      </c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90"/>
      <c r="S10" s="791" t="s">
        <v>112</v>
      </c>
      <c r="T10" s="792"/>
      <c r="U10" s="792"/>
      <c r="V10" s="792"/>
      <c r="W10" s="793"/>
      <c r="X10" s="794" t="s">
        <v>143</v>
      </c>
      <c r="Y10" s="792"/>
      <c r="Z10" s="792"/>
      <c r="AA10" s="792"/>
      <c r="AB10" s="793"/>
      <c r="AC10" s="794" t="s">
        <v>66</v>
      </c>
      <c r="AD10" s="792"/>
      <c r="AE10" s="792"/>
      <c r="AF10" s="792"/>
      <c r="AG10" s="872"/>
      <c r="AH10" s="772" t="s">
        <v>8</v>
      </c>
      <c r="AI10" s="773"/>
      <c r="AJ10" s="772" t="s">
        <v>9</v>
      </c>
      <c r="AK10" s="773"/>
      <c r="AL10" s="772" t="s">
        <v>10</v>
      </c>
      <c r="AM10" s="773"/>
      <c r="AN10" s="855"/>
      <c r="AO10" s="856"/>
      <c r="AP10" s="302"/>
      <c r="AQ10" s="302"/>
      <c r="AR10" s="302"/>
      <c r="AS10" s="302"/>
      <c r="AT10" s="302"/>
      <c r="AU10" s="302"/>
      <c r="AV10" s="302"/>
      <c r="AW10" s="302"/>
      <c r="AX10" s="302"/>
      <c r="AY10" s="302"/>
      <c r="AZ10" s="302"/>
      <c r="BA10" s="302"/>
    </row>
    <row r="11" spans="1:59" ht="13.5" thickTop="1">
      <c r="A11" s="303">
        <v>1</v>
      </c>
      <c r="B11" s="861" t="s">
        <v>13</v>
      </c>
      <c r="C11" s="862"/>
      <c r="D11" s="862"/>
      <c r="E11" s="862"/>
      <c r="F11" s="862"/>
      <c r="G11" s="862"/>
      <c r="H11" s="862"/>
      <c r="I11" s="862"/>
      <c r="J11" s="862"/>
      <c r="K11" s="862"/>
      <c r="L11" s="862"/>
      <c r="M11" s="862"/>
      <c r="N11" s="862"/>
      <c r="O11" s="862"/>
      <c r="P11" s="862"/>
      <c r="Q11" s="862"/>
      <c r="R11" s="863"/>
      <c r="S11" s="867">
        <v>0</v>
      </c>
      <c r="T11" s="868"/>
      <c r="U11" s="435" t="s">
        <v>12</v>
      </c>
      <c r="V11" s="868">
        <v>2</v>
      </c>
      <c r="W11" s="869"/>
      <c r="X11" s="867">
        <v>4</v>
      </c>
      <c r="Y11" s="868"/>
      <c r="Z11" s="435" t="s">
        <v>12</v>
      </c>
      <c r="AA11" s="868">
        <v>5</v>
      </c>
      <c r="AB11" s="869"/>
      <c r="AC11" s="867">
        <v>1</v>
      </c>
      <c r="AD11" s="868"/>
      <c r="AE11" s="435" t="s">
        <v>12</v>
      </c>
      <c r="AF11" s="868">
        <v>4</v>
      </c>
      <c r="AG11" s="869"/>
      <c r="AH11" s="786">
        <f>SUM(S11+X11+AC11)</f>
        <v>5</v>
      </c>
      <c r="AI11" s="787"/>
      <c r="AJ11" s="786">
        <f>SUM(V11+AA11+AF11)</f>
        <v>11</v>
      </c>
      <c r="AK11" s="787"/>
      <c r="AL11" s="857">
        <v>0</v>
      </c>
      <c r="AM11" s="858"/>
      <c r="AN11" s="849"/>
      <c r="AO11" s="848"/>
      <c r="AP11" s="302"/>
      <c r="AQ11" s="302"/>
      <c r="AR11" s="302"/>
      <c r="AS11" s="302"/>
      <c r="AT11" s="302"/>
      <c r="AU11" s="302"/>
      <c r="AV11" s="302"/>
      <c r="AW11" s="302"/>
      <c r="AX11" s="302"/>
      <c r="AY11" s="302"/>
      <c r="AZ11" s="302"/>
      <c r="BA11" s="302"/>
    </row>
    <row r="12" spans="1:59">
      <c r="A12" s="308">
        <v>2</v>
      </c>
      <c r="B12" s="804" t="s">
        <v>125</v>
      </c>
      <c r="C12" s="859"/>
      <c r="D12" s="859"/>
      <c r="E12" s="859"/>
      <c r="F12" s="859"/>
      <c r="G12" s="859"/>
      <c r="H12" s="859"/>
      <c r="I12" s="859"/>
      <c r="J12" s="859"/>
      <c r="K12" s="859"/>
      <c r="L12" s="859"/>
      <c r="M12" s="859"/>
      <c r="N12" s="859"/>
      <c r="O12" s="859"/>
      <c r="P12" s="859"/>
      <c r="Q12" s="859"/>
      <c r="R12" s="860"/>
      <c r="S12" s="833">
        <v>2</v>
      </c>
      <c r="T12" s="834"/>
      <c r="U12" s="442" t="s">
        <v>12</v>
      </c>
      <c r="V12" s="834">
        <v>2</v>
      </c>
      <c r="W12" s="834"/>
      <c r="X12" s="1025">
        <v>3</v>
      </c>
      <c r="Y12" s="834"/>
      <c r="Z12" s="442" t="s">
        <v>12</v>
      </c>
      <c r="AA12" s="834">
        <v>3</v>
      </c>
      <c r="AB12" s="835"/>
      <c r="AC12" s="836">
        <v>3</v>
      </c>
      <c r="AD12" s="795"/>
      <c r="AE12" s="438" t="s">
        <v>12</v>
      </c>
      <c r="AF12" s="795">
        <v>4</v>
      </c>
      <c r="AG12" s="871"/>
      <c r="AH12" s="831">
        <f t="shared" ref="AH12:AH14" si="0">SUM(S12+X12+AC12)</f>
        <v>8</v>
      </c>
      <c r="AI12" s="832"/>
      <c r="AJ12" s="831">
        <f t="shared" ref="AJ12:AJ14" si="1">SUM(V12+AA12+AF12)</f>
        <v>9</v>
      </c>
      <c r="AK12" s="832"/>
      <c r="AL12" s="850">
        <v>2</v>
      </c>
      <c r="AM12" s="851"/>
      <c r="AN12" s="847"/>
      <c r="AO12" s="848"/>
      <c r="AP12" s="302"/>
      <c r="AQ12" s="302"/>
      <c r="AR12" s="302"/>
      <c r="AS12" s="302"/>
      <c r="AT12" s="302"/>
      <c r="AU12" s="302"/>
      <c r="AV12" s="302"/>
      <c r="AW12" s="302"/>
      <c r="AX12" s="302"/>
      <c r="AY12" s="302"/>
      <c r="AZ12" s="302"/>
      <c r="BA12" s="302"/>
    </row>
    <row r="13" spans="1:59">
      <c r="A13" s="251">
        <v>3</v>
      </c>
      <c r="B13" s="804" t="s">
        <v>120</v>
      </c>
      <c r="C13" s="859"/>
      <c r="D13" s="859"/>
      <c r="E13" s="859"/>
      <c r="F13" s="859"/>
      <c r="G13" s="859"/>
      <c r="H13" s="859"/>
      <c r="I13" s="859"/>
      <c r="J13" s="859"/>
      <c r="K13" s="859"/>
      <c r="L13" s="859"/>
      <c r="M13" s="859"/>
      <c r="N13" s="859"/>
      <c r="O13" s="859"/>
      <c r="P13" s="859"/>
      <c r="Q13" s="859"/>
      <c r="R13" s="860"/>
      <c r="S13" s="870">
        <v>1</v>
      </c>
      <c r="T13" s="795"/>
      <c r="U13" s="438" t="s">
        <v>12</v>
      </c>
      <c r="V13" s="795">
        <v>6</v>
      </c>
      <c r="W13" s="795"/>
      <c r="X13" s="836">
        <v>0</v>
      </c>
      <c r="Y13" s="795"/>
      <c r="Z13" s="438" t="s">
        <v>12</v>
      </c>
      <c r="AA13" s="795">
        <v>5</v>
      </c>
      <c r="AB13" s="796"/>
      <c r="AC13" s="836">
        <v>1</v>
      </c>
      <c r="AD13" s="795"/>
      <c r="AE13" s="438" t="s">
        <v>12</v>
      </c>
      <c r="AF13" s="795">
        <v>8</v>
      </c>
      <c r="AG13" s="871"/>
      <c r="AH13" s="831">
        <f t="shared" si="0"/>
        <v>2</v>
      </c>
      <c r="AI13" s="832"/>
      <c r="AJ13" s="831">
        <f t="shared" si="1"/>
        <v>19</v>
      </c>
      <c r="AK13" s="832"/>
      <c r="AL13" s="850">
        <v>0</v>
      </c>
      <c r="AM13" s="851"/>
      <c r="AN13" s="316"/>
      <c r="AO13" s="315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</row>
    <row r="14" spans="1:59" ht="13.5" thickBot="1">
      <c r="A14" s="307">
        <v>4</v>
      </c>
      <c r="B14" s="807" t="s">
        <v>126</v>
      </c>
      <c r="C14" s="808"/>
      <c r="D14" s="808"/>
      <c r="E14" s="808"/>
      <c r="F14" s="808"/>
      <c r="G14" s="808"/>
      <c r="H14" s="808"/>
      <c r="I14" s="808"/>
      <c r="J14" s="808"/>
      <c r="K14" s="808"/>
      <c r="L14" s="808"/>
      <c r="M14" s="808"/>
      <c r="N14" s="808"/>
      <c r="O14" s="808"/>
      <c r="P14" s="808"/>
      <c r="Q14" s="808"/>
      <c r="R14" s="809"/>
      <c r="S14" s="1026">
        <v>5</v>
      </c>
      <c r="T14" s="823"/>
      <c r="U14" s="441" t="s">
        <v>12</v>
      </c>
      <c r="V14" s="823">
        <v>1</v>
      </c>
      <c r="W14" s="1027"/>
      <c r="X14" s="813">
        <v>6</v>
      </c>
      <c r="Y14" s="814"/>
      <c r="Z14" s="443" t="s">
        <v>12</v>
      </c>
      <c r="AA14" s="814">
        <v>5</v>
      </c>
      <c r="AB14" s="815"/>
      <c r="AC14" s="822">
        <v>2</v>
      </c>
      <c r="AD14" s="823"/>
      <c r="AE14" s="441" t="s">
        <v>12</v>
      </c>
      <c r="AF14" s="823">
        <v>2</v>
      </c>
      <c r="AG14" s="824"/>
      <c r="AH14" s="779">
        <f t="shared" si="0"/>
        <v>13</v>
      </c>
      <c r="AI14" s="780"/>
      <c r="AJ14" s="779">
        <f t="shared" si="1"/>
        <v>8</v>
      </c>
      <c r="AK14" s="780"/>
      <c r="AL14" s="845">
        <v>7</v>
      </c>
      <c r="AM14" s="846"/>
      <c r="AN14" s="847"/>
      <c r="AO14" s="848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</row>
    <row r="15" spans="1:59" ht="14.25" thickTop="1" thickBot="1">
      <c r="A15" s="268"/>
      <c r="B15" s="267"/>
      <c r="C15" s="267"/>
      <c r="D15" s="267"/>
      <c r="E15" s="267"/>
      <c r="F15" s="267"/>
      <c r="G15" s="267"/>
      <c r="H15" s="267"/>
      <c r="I15" s="267"/>
      <c r="J15" s="267"/>
      <c r="K15" s="267"/>
      <c r="L15" s="267"/>
      <c r="M15" s="267"/>
      <c r="N15" s="269"/>
      <c r="O15" s="267"/>
      <c r="P15" s="267"/>
      <c r="Q15" s="267"/>
      <c r="R15" s="267"/>
      <c r="S15" s="269"/>
      <c r="T15" s="267"/>
      <c r="U15" s="310"/>
      <c r="V15" s="310"/>
      <c r="W15" s="310"/>
      <c r="X15" s="311"/>
      <c r="Y15" s="310"/>
      <c r="Z15" s="267"/>
      <c r="AA15" s="267"/>
      <c r="AB15" s="267"/>
      <c r="AC15" s="844" t="s">
        <v>30</v>
      </c>
      <c r="AD15" s="844"/>
      <c r="AE15" s="844"/>
      <c r="AF15" s="844"/>
      <c r="AG15" s="844"/>
      <c r="AH15" s="820">
        <f>SUM(AH11:AI14)</f>
        <v>28</v>
      </c>
      <c r="AI15" s="821"/>
      <c r="AJ15" s="820">
        <f>SUM(AJ11:AK14)</f>
        <v>47</v>
      </c>
      <c r="AK15" s="821"/>
      <c r="AL15" s="299"/>
      <c r="AM15" s="304"/>
      <c r="AN15" s="305"/>
      <c r="AO15" s="305"/>
      <c r="AP15" s="305"/>
      <c r="AQ15" s="305"/>
      <c r="AR15" s="302"/>
      <c r="AS15" s="302"/>
      <c r="AT15" s="302"/>
      <c r="AU15" s="302"/>
      <c r="AV15" s="302"/>
      <c r="AW15" s="302"/>
      <c r="AX15" s="302"/>
      <c r="AY15" s="302"/>
      <c r="AZ15" s="302"/>
      <c r="BA15" s="302"/>
    </row>
    <row r="16" spans="1:59" ht="13.5" thickTop="1"/>
    <row r="17" spans="1:54" ht="16.5" thickBot="1">
      <c r="A17" s="300"/>
      <c r="B17" s="301"/>
      <c r="C17" s="301"/>
      <c r="D17" s="301"/>
      <c r="E17" s="301"/>
      <c r="F17" s="301"/>
      <c r="G17" s="301"/>
      <c r="H17" s="301"/>
      <c r="I17" s="301"/>
      <c r="J17" s="301"/>
      <c r="K17" s="301"/>
      <c r="L17" s="301"/>
      <c r="M17" s="301"/>
      <c r="N17" s="301"/>
      <c r="O17" s="301"/>
      <c r="P17" s="301"/>
      <c r="Q17" s="301"/>
      <c r="R17" s="301"/>
      <c r="S17" s="910" t="s">
        <v>18</v>
      </c>
      <c r="T17" s="910"/>
      <c r="U17" s="910"/>
      <c r="V17" s="910"/>
      <c r="W17" s="910"/>
      <c r="X17" s="910"/>
      <c r="Y17" s="910"/>
      <c r="Z17" s="910"/>
      <c r="AA17" s="910"/>
      <c r="AB17" s="910"/>
      <c r="AC17" s="910"/>
      <c r="AD17" s="910"/>
      <c r="AE17" s="301"/>
      <c r="AF17" s="301"/>
      <c r="AG17" s="301"/>
      <c r="AH17" s="301"/>
      <c r="AI17" s="301"/>
      <c r="AJ17" s="301"/>
      <c r="AK17" s="301"/>
      <c r="AL17" s="301"/>
      <c r="AM17" s="301"/>
      <c r="AN17" s="301"/>
      <c r="AO17" s="301"/>
      <c r="AP17" s="301"/>
      <c r="AQ17" s="301"/>
      <c r="AR17" s="301"/>
      <c r="AS17" s="301"/>
      <c r="AT17" s="301"/>
      <c r="AU17" s="301"/>
      <c r="AV17" s="301"/>
      <c r="AW17" s="301"/>
      <c r="AX17" s="301"/>
      <c r="AY17" s="301"/>
      <c r="AZ17" s="301"/>
      <c r="BA17" s="301"/>
    </row>
    <row r="18" spans="1:54" ht="14.25" thickTop="1" thickBot="1">
      <c r="A18" s="788" t="s">
        <v>44</v>
      </c>
      <c r="B18" s="789"/>
      <c r="C18" s="789"/>
      <c r="D18" s="789"/>
      <c r="E18" s="789"/>
      <c r="F18" s="789"/>
      <c r="G18" s="789"/>
      <c r="H18" s="789"/>
      <c r="I18" s="789"/>
      <c r="J18" s="789"/>
      <c r="K18" s="789"/>
      <c r="L18" s="789"/>
      <c r="M18" s="789"/>
      <c r="N18" s="789"/>
      <c r="O18" s="789"/>
      <c r="P18" s="789"/>
      <c r="Q18" s="789"/>
      <c r="R18" s="790"/>
      <c r="S18" s="912">
        <v>1</v>
      </c>
      <c r="T18" s="878"/>
      <c r="U18" s="877">
        <v>2</v>
      </c>
      <c r="V18" s="878"/>
      <c r="W18" s="877">
        <v>3</v>
      </c>
      <c r="X18" s="878"/>
      <c r="Y18" s="877">
        <v>4</v>
      </c>
      <c r="Z18" s="878"/>
      <c r="AA18" s="877">
        <v>5</v>
      </c>
      <c r="AB18" s="878"/>
      <c r="AC18" s="877">
        <v>6</v>
      </c>
      <c r="AD18" s="879"/>
      <c r="AE18" s="877">
        <v>7</v>
      </c>
      <c r="AF18" s="878"/>
      <c r="AG18" s="877">
        <v>8</v>
      </c>
      <c r="AH18" s="878"/>
      <c r="AI18" s="877">
        <v>9</v>
      </c>
      <c r="AJ18" s="880"/>
      <c r="AK18" s="876"/>
      <c r="AL18" s="876"/>
      <c r="AM18" s="876"/>
      <c r="AN18" s="876"/>
      <c r="AO18" s="876"/>
      <c r="AP18" s="876"/>
      <c r="AQ18" s="876"/>
      <c r="AR18" s="876"/>
      <c r="AS18" s="876"/>
      <c r="AT18" s="876"/>
      <c r="AU18" s="876"/>
      <c r="AV18" s="876"/>
      <c r="AW18" s="775"/>
      <c r="AX18" s="775"/>
      <c r="AY18" s="915"/>
      <c r="AZ18" s="915"/>
      <c r="BA18" s="270"/>
    </row>
    <row r="19" spans="1:54" ht="13.5" thickTop="1">
      <c r="A19" s="303">
        <v>1</v>
      </c>
      <c r="B19" s="861" t="s">
        <v>13</v>
      </c>
      <c r="C19" s="862"/>
      <c r="D19" s="862"/>
      <c r="E19" s="862"/>
      <c r="F19" s="862"/>
      <c r="G19" s="862"/>
      <c r="H19" s="862"/>
      <c r="I19" s="862"/>
      <c r="J19" s="862"/>
      <c r="K19" s="862"/>
      <c r="L19" s="862"/>
      <c r="M19" s="862"/>
      <c r="N19" s="862"/>
      <c r="O19" s="862"/>
      <c r="P19" s="862"/>
      <c r="Q19" s="862"/>
      <c r="R19" s="863"/>
      <c r="S19" s="1028"/>
      <c r="T19" s="899"/>
      <c r="U19" s="883"/>
      <c r="V19" s="899"/>
      <c r="W19" s="883"/>
      <c r="X19" s="899"/>
      <c r="Y19" s="883"/>
      <c r="Z19" s="899"/>
      <c r="AA19" s="883"/>
      <c r="AB19" s="899"/>
      <c r="AC19" s="883"/>
      <c r="AD19" s="911"/>
      <c r="AE19" s="898"/>
      <c r="AF19" s="899"/>
      <c r="AG19" s="883"/>
      <c r="AH19" s="899"/>
      <c r="AI19" s="883"/>
      <c r="AJ19" s="884"/>
      <c r="AK19" s="885"/>
      <c r="AL19" s="885"/>
      <c r="AM19" s="885"/>
      <c r="AN19" s="885"/>
      <c r="AO19" s="885"/>
      <c r="AP19" s="885"/>
      <c r="AQ19" s="885"/>
      <c r="AR19" s="885"/>
      <c r="AS19" s="885"/>
      <c r="AT19" s="885"/>
      <c r="AU19" s="885"/>
      <c r="AV19" s="885"/>
      <c r="AW19" s="913"/>
      <c r="AX19" s="913"/>
      <c r="AY19" s="914"/>
      <c r="AZ19" s="914"/>
      <c r="BA19" s="271"/>
    </row>
    <row r="20" spans="1:54">
      <c r="A20" s="308">
        <v>2</v>
      </c>
      <c r="B20" s="804" t="s">
        <v>125</v>
      </c>
      <c r="C20" s="859"/>
      <c r="D20" s="859"/>
      <c r="E20" s="859"/>
      <c r="F20" s="859"/>
      <c r="G20" s="859"/>
      <c r="H20" s="859"/>
      <c r="I20" s="859"/>
      <c r="J20" s="859"/>
      <c r="K20" s="859"/>
      <c r="L20" s="859"/>
      <c r="M20" s="859"/>
      <c r="N20" s="859"/>
      <c r="O20" s="859"/>
      <c r="P20" s="859"/>
      <c r="Q20" s="859"/>
      <c r="R20" s="860"/>
      <c r="S20" s="902" t="s">
        <v>140</v>
      </c>
      <c r="T20" s="903"/>
      <c r="U20" s="904" t="s">
        <v>140</v>
      </c>
      <c r="V20" s="903"/>
      <c r="W20" s="886"/>
      <c r="X20" s="889"/>
      <c r="Y20" s="886"/>
      <c r="Z20" s="889"/>
      <c r="AA20" s="886"/>
      <c r="AB20" s="889"/>
      <c r="AC20" s="886"/>
      <c r="AD20" s="887"/>
      <c r="AE20" s="888"/>
      <c r="AF20" s="889"/>
      <c r="AG20" s="886"/>
      <c r="AH20" s="889"/>
      <c r="AI20" s="886"/>
      <c r="AJ20" s="890"/>
      <c r="AK20" s="885"/>
      <c r="AL20" s="885"/>
      <c r="AM20" s="885"/>
      <c r="AN20" s="885"/>
      <c r="AO20" s="885"/>
      <c r="AP20" s="885"/>
      <c r="AQ20" s="885"/>
      <c r="AR20" s="885"/>
      <c r="AS20" s="885"/>
      <c r="AT20" s="885"/>
      <c r="AU20" s="885"/>
      <c r="AV20" s="885"/>
      <c r="AW20" s="913"/>
      <c r="AX20" s="913"/>
      <c r="AY20" s="914"/>
      <c r="AZ20" s="914"/>
      <c r="BA20" s="271"/>
    </row>
    <row r="21" spans="1:54">
      <c r="A21" s="251">
        <v>3</v>
      </c>
      <c r="B21" s="804" t="s">
        <v>120</v>
      </c>
      <c r="C21" s="859"/>
      <c r="D21" s="859"/>
      <c r="E21" s="859"/>
      <c r="F21" s="859"/>
      <c r="G21" s="859"/>
      <c r="H21" s="859"/>
      <c r="I21" s="859"/>
      <c r="J21" s="859"/>
      <c r="K21" s="859"/>
      <c r="L21" s="859"/>
      <c r="M21" s="859"/>
      <c r="N21" s="859"/>
      <c r="O21" s="859"/>
      <c r="P21" s="859"/>
      <c r="Q21" s="859"/>
      <c r="R21" s="860"/>
      <c r="S21" s="897"/>
      <c r="T21" s="889"/>
      <c r="U21" s="886"/>
      <c r="V21" s="889"/>
      <c r="W21" s="886"/>
      <c r="X21" s="889"/>
      <c r="Y21" s="886"/>
      <c r="Z21" s="889"/>
      <c r="AA21" s="886"/>
      <c r="AB21" s="889"/>
      <c r="AC21" s="886"/>
      <c r="AD21" s="887"/>
      <c r="AE21" s="888"/>
      <c r="AF21" s="889"/>
      <c r="AG21" s="886"/>
      <c r="AH21" s="889"/>
      <c r="AI21" s="886"/>
      <c r="AJ21" s="890"/>
      <c r="AK21" s="313"/>
      <c r="AL21" s="313"/>
      <c r="AM21" s="313"/>
      <c r="AN21" s="313"/>
      <c r="AO21" s="313"/>
      <c r="AP21" s="313"/>
      <c r="AQ21" s="313"/>
      <c r="AR21" s="313"/>
      <c r="AS21" s="313"/>
      <c r="AT21" s="313"/>
      <c r="AU21" s="313"/>
      <c r="AV21" s="313"/>
      <c r="AW21" s="314"/>
      <c r="AX21" s="314"/>
      <c r="AY21" s="271"/>
      <c r="AZ21" s="271"/>
      <c r="BA21" s="271"/>
    </row>
    <row r="22" spans="1:54" ht="13.5" thickBot="1">
      <c r="A22" s="307">
        <v>4</v>
      </c>
      <c r="B22" s="807" t="s">
        <v>126</v>
      </c>
      <c r="C22" s="808"/>
      <c r="D22" s="808"/>
      <c r="E22" s="808"/>
      <c r="F22" s="808"/>
      <c r="G22" s="808"/>
      <c r="H22" s="808"/>
      <c r="I22" s="808"/>
      <c r="J22" s="808"/>
      <c r="K22" s="808"/>
      <c r="L22" s="808"/>
      <c r="M22" s="808"/>
      <c r="N22" s="808"/>
      <c r="O22" s="808"/>
      <c r="P22" s="808"/>
      <c r="Q22" s="808"/>
      <c r="R22" s="809"/>
      <c r="S22" s="906" t="s">
        <v>140</v>
      </c>
      <c r="T22" s="907"/>
      <c r="U22" s="1029" t="s">
        <v>140</v>
      </c>
      <c r="V22" s="907"/>
      <c r="W22" s="1029" t="s">
        <v>140</v>
      </c>
      <c r="X22" s="907"/>
      <c r="Y22" s="1029" t="s">
        <v>140</v>
      </c>
      <c r="Z22" s="907"/>
      <c r="AA22" s="1029" t="s">
        <v>140</v>
      </c>
      <c r="AB22" s="907"/>
      <c r="AC22" s="1029" t="s">
        <v>140</v>
      </c>
      <c r="AD22" s="1030"/>
      <c r="AE22" s="1031" t="s">
        <v>140</v>
      </c>
      <c r="AF22" s="907"/>
      <c r="AG22" s="891"/>
      <c r="AH22" s="882"/>
      <c r="AI22" s="891"/>
      <c r="AJ22" s="892"/>
      <c r="AK22" s="885"/>
      <c r="AL22" s="885"/>
      <c r="AM22" s="885"/>
      <c r="AN22" s="885"/>
      <c r="AO22" s="885"/>
      <c r="AP22" s="885"/>
      <c r="AQ22" s="885"/>
      <c r="AR22" s="885"/>
      <c r="AS22" s="885"/>
      <c r="AT22" s="885"/>
      <c r="AU22" s="885"/>
      <c r="AV22" s="885"/>
      <c r="AW22" s="913"/>
      <c r="AX22" s="913"/>
      <c r="AY22" s="914"/>
      <c r="AZ22" s="914"/>
      <c r="BA22" s="271"/>
    </row>
    <row r="23" spans="1:54" ht="14.25" thickTop="1" thickBot="1">
      <c r="A23" s="268"/>
      <c r="B23" s="267"/>
      <c r="C23" s="267"/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874">
        <v>9</v>
      </c>
      <c r="T23" s="875"/>
      <c r="U23" s="874">
        <v>8</v>
      </c>
      <c r="V23" s="875"/>
      <c r="W23" s="874">
        <v>7</v>
      </c>
      <c r="X23" s="875"/>
      <c r="Y23" s="874">
        <v>6</v>
      </c>
      <c r="Z23" s="875"/>
      <c r="AA23" s="874">
        <v>5</v>
      </c>
      <c r="AB23" s="875"/>
      <c r="AC23" s="874">
        <v>4</v>
      </c>
      <c r="AD23" s="895"/>
      <c r="AE23" s="896">
        <v>3</v>
      </c>
      <c r="AF23" s="875"/>
      <c r="AG23" s="874">
        <v>2</v>
      </c>
      <c r="AH23" s="875"/>
      <c r="AI23" s="874">
        <v>1</v>
      </c>
      <c r="AJ23" s="893"/>
      <c r="AK23" s="876"/>
      <c r="AL23" s="876"/>
      <c r="AM23" s="876"/>
      <c r="AN23" s="876"/>
      <c r="AO23" s="876"/>
      <c r="AP23" s="876"/>
      <c r="AQ23" s="876"/>
      <c r="AR23" s="876"/>
      <c r="AS23" s="876"/>
      <c r="AT23" s="876"/>
      <c r="AU23" s="876"/>
      <c r="AV23" s="876"/>
      <c r="AW23" s="269"/>
      <c r="AX23" s="269"/>
      <c r="AY23" s="915"/>
      <c r="AZ23" s="915"/>
      <c r="BA23" s="270"/>
    </row>
    <row r="24" spans="1:54" ht="13.5" thickTop="1">
      <c r="A24" s="268"/>
      <c r="B24" s="267"/>
      <c r="C24" s="267"/>
      <c r="D24" s="267"/>
      <c r="E24" s="267"/>
      <c r="F24" s="267"/>
      <c r="G24" s="267"/>
      <c r="H24" s="267"/>
      <c r="I24" s="267"/>
      <c r="J24" s="267"/>
      <c r="K24" s="267"/>
      <c r="L24" s="267"/>
      <c r="M24" s="267"/>
      <c r="N24" s="267"/>
      <c r="O24" s="267"/>
      <c r="P24" s="267"/>
      <c r="Q24" s="267"/>
      <c r="R24" s="267"/>
      <c r="S24" s="306" t="s">
        <v>42</v>
      </c>
      <c r="T24" s="267"/>
      <c r="U24" s="267"/>
      <c r="V24" s="267"/>
      <c r="W24" s="267"/>
      <c r="X24" s="267"/>
      <c r="Y24" s="267"/>
      <c r="Z24" s="267"/>
      <c r="AA24" s="267"/>
      <c r="AB24" s="267"/>
      <c r="AC24" s="267"/>
      <c r="AD24" s="267"/>
      <c r="AE24" s="267"/>
      <c r="AF24" s="267"/>
      <c r="AG24" s="267"/>
      <c r="AH24" s="267"/>
      <c r="AI24" s="273"/>
      <c r="AJ24" s="273"/>
      <c r="AK24" s="306"/>
      <c r="AL24" s="273"/>
      <c r="AM24" s="273"/>
      <c r="AN24" s="273"/>
      <c r="AO24" s="273"/>
      <c r="AP24" s="273"/>
      <c r="AQ24" s="306"/>
      <c r="AR24" s="306"/>
      <c r="AS24" s="306"/>
      <c r="AT24" s="306"/>
      <c r="AU24" s="306"/>
      <c r="AV24" s="306"/>
      <c r="AW24" s="306"/>
      <c r="AX24" s="306"/>
      <c r="AY24" s="306"/>
      <c r="AZ24" s="306"/>
      <c r="BA24" s="306"/>
    </row>
    <row r="25" spans="1:54" ht="13.5" thickBot="1"/>
    <row r="26" spans="1:54" ht="14.25" thickTop="1" thickBot="1">
      <c r="A26" s="788" t="s">
        <v>45</v>
      </c>
      <c r="B26" s="789"/>
      <c r="C26" s="789"/>
      <c r="D26" s="789"/>
      <c r="E26" s="789"/>
      <c r="F26" s="789"/>
      <c r="G26" s="789"/>
      <c r="H26" s="789"/>
      <c r="I26" s="789"/>
      <c r="J26" s="789"/>
      <c r="K26" s="789"/>
      <c r="L26" s="789"/>
      <c r="M26" s="789"/>
      <c r="N26" s="789"/>
      <c r="O26" s="789"/>
      <c r="P26" s="789"/>
      <c r="Q26" s="789"/>
      <c r="R26" s="789"/>
      <c r="S26" s="789"/>
      <c r="T26" s="790"/>
      <c r="U26" s="791" t="s">
        <v>128</v>
      </c>
      <c r="V26" s="792"/>
      <c r="W26" s="792"/>
      <c r="X26" s="792"/>
      <c r="Y26" s="793"/>
      <c r="Z26" s="794" t="s">
        <v>127</v>
      </c>
      <c r="AA26" s="792"/>
      <c r="AB26" s="792"/>
      <c r="AC26" s="792"/>
      <c r="AD26" s="793"/>
      <c r="AE26" s="794" t="s">
        <v>129</v>
      </c>
      <c r="AF26" s="792"/>
      <c r="AG26" s="792"/>
      <c r="AH26" s="792"/>
      <c r="AI26" s="793"/>
      <c r="AJ26" s="794" t="s">
        <v>126</v>
      </c>
      <c r="AK26" s="792"/>
      <c r="AL26" s="792"/>
      <c r="AM26" s="792"/>
      <c r="AN26" s="793"/>
      <c r="AO26" s="772" t="s">
        <v>8</v>
      </c>
      <c r="AP26" s="773"/>
      <c r="AQ26" s="772" t="s">
        <v>9</v>
      </c>
      <c r="AR26" s="773"/>
      <c r="AS26" s="772" t="s">
        <v>10</v>
      </c>
      <c r="AT26" s="773"/>
      <c r="AU26" s="774"/>
      <c r="AV26" s="775"/>
      <c r="AW26" s="290"/>
      <c r="AX26" s="290"/>
      <c r="AY26" s="290"/>
      <c r="AZ26" s="290"/>
      <c r="BA26" s="290"/>
      <c r="BB26" s="287"/>
    </row>
    <row r="27" spans="1:54" ht="13.5" thickTop="1">
      <c r="A27" s="281">
        <v>1</v>
      </c>
      <c r="B27" s="776" t="s">
        <v>11</v>
      </c>
      <c r="C27" s="777"/>
      <c r="D27" s="777"/>
      <c r="E27" s="777"/>
      <c r="F27" s="777"/>
      <c r="G27" s="777"/>
      <c r="H27" s="777"/>
      <c r="I27" s="777"/>
      <c r="J27" s="777"/>
      <c r="K27" s="777"/>
      <c r="L27" s="777"/>
      <c r="M27" s="777"/>
      <c r="N27" s="777"/>
      <c r="O27" s="777"/>
      <c r="P27" s="777"/>
      <c r="Q27" s="777"/>
      <c r="R27" s="777"/>
      <c r="S27" s="777"/>
      <c r="T27" s="778"/>
      <c r="U27" s="829">
        <v>2</v>
      </c>
      <c r="V27" s="784"/>
      <c r="W27" s="437" t="s">
        <v>12</v>
      </c>
      <c r="X27" s="784">
        <v>0</v>
      </c>
      <c r="Y27" s="785"/>
      <c r="Z27" s="1032">
        <v>2</v>
      </c>
      <c r="AA27" s="1033"/>
      <c r="AB27" s="436" t="s">
        <v>12</v>
      </c>
      <c r="AC27" s="1033">
        <v>2</v>
      </c>
      <c r="AD27" s="1034"/>
      <c r="AE27" s="783">
        <v>6</v>
      </c>
      <c r="AF27" s="784"/>
      <c r="AG27" s="437" t="s">
        <v>12</v>
      </c>
      <c r="AH27" s="784">
        <v>1</v>
      </c>
      <c r="AI27" s="785"/>
      <c r="AJ27" s="973">
        <v>1</v>
      </c>
      <c r="AK27" s="971"/>
      <c r="AL27" s="435" t="s">
        <v>12</v>
      </c>
      <c r="AM27" s="971">
        <v>5</v>
      </c>
      <c r="AN27" s="972"/>
      <c r="AO27" s="786">
        <f>SUM(Z27+AE27+AJ27)</f>
        <v>9</v>
      </c>
      <c r="AP27" s="787"/>
      <c r="AQ27" s="786">
        <f>SUM(AC27+AH27+AM27)</f>
        <v>8</v>
      </c>
      <c r="AR27" s="787"/>
      <c r="AS27" s="837">
        <v>7</v>
      </c>
      <c r="AT27" s="838"/>
      <c r="AU27" s="799"/>
      <c r="AV27" s="800"/>
      <c r="AW27" s="289"/>
      <c r="AX27" s="289"/>
      <c r="AY27" s="291"/>
      <c r="AZ27" s="291"/>
      <c r="BA27" s="292"/>
      <c r="BB27" s="293"/>
    </row>
    <row r="28" spans="1:54">
      <c r="A28" s="282">
        <v>2</v>
      </c>
      <c r="B28" s="804" t="s">
        <v>150</v>
      </c>
      <c r="C28" s="805"/>
      <c r="D28" s="805"/>
      <c r="E28" s="805"/>
      <c r="F28" s="805"/>
      <c r="G28" s="805"/>
      <c r="H28" s="805"/>
      <c r="I28" s="805"/>
      <c r="J28" s="805"/>
      <c r="K28" s="805"/>
      <c r="L28" s="805"/>
      <c r="M28" s="805"/>
      <c r="N28" s="805"/>
      <c r="O28" s="805"/>
      <c r="P28" s="805"/>
      <c r="Q28" s="805"/>
      <c r="R28" s="805"/>
      <c r="S28" s="805"/>
      <c r="T28" s="806"/>
      <c r="U28" s="978">
        <v>5</v>
      </c>
      <c r="V28" s="798"/>
      <c r="W28" s="439" t="s">
        <v>12</v>
      </c>
      <c r="X28" s="798">
        <v>4</v>
      </c>
      <c r="Y28" s="803"/>
      <c r="Z28" s="1025">
        <v>3</v>
      </c>
      <c r="AA28" s="834"/>
      <c r="AB28" s="442" t="s">
        <v>12</v>
      </c>
      <c r="AC28" s="834">
        <v>3</v>
      </c>
      <c r="AD28" s="835"/>
      <c r="AE28" s="797">
        <v>5</v>
      </c>
      <c r="AF28" s="798"/>
      <c r="AG28" s="439" t="s">
        <v>12</v>
      </c>
      <c r="AH28" s="798">
        <v>0</v>
      </c>
      <c r="AI28" s="803"/>
      <c r="AJ28" s="836">
        <v>5</v>
      </c>
      <c r="AK28" s="795"/>
      <c r="AL28" s="438" t="s">
        <v>12</v>
      </c>
      <c r="AM28" s="795">
        <v>6</v>
      </c>
      <c r="AN28" s="796"/>
      <c r="AO28" s="831">
        <f t="shared" ref="AO28:AO29" si="2">SUM(Z28+AE28+AJ28)</f>
        <v>13</v>
      </c>
      <c r="AP28" s="832"/>
      <c r="AQ28" s="831">
        <f t="shared" ref="AQ28:AQ29" si="3">SUM(AC28+AH28+AM28)</f>
        <v>9</v>
      </c>
      <c r="AR28" s="832"/>
      <c r="AS28" s="827">
        <v>7</v>
      </c>
      <c r="AT28" s="828"/>
      <c r="AU28" s="799"/>
      <c r="AV28" s="800"/>
      <c r="AW28" s="288"/>
      <c r="AX28" s="288"/>
      <c r="AY28" s="288"/>
      <c r="AZ28" s="288"/>
      <c r="BA28" s="294"/>
      <c r="BB28" s="312"/>
    </row>
    <row r="29" spans="1:54" ht="13.5" thickBot="1">
      <c r="A29" s="286">
        <v>3</v>
      </c>
      <c r="B29" s="807" t="s">
        <v>130</v>
      </c>
      <c r="C29" s="808"/>
      <c r="D29" s="808"/>
      <c r="E29" s="808"/>
      <c r="F29" s="808"/>
      <c r="G29" s="808"/>
      <c r="H29" s="808"/>
      <c r="I29" s="808"/>
      <c r="J29" s="808"/>
      <c r="K29" s="808"/>
      <c r="L29" s="808"/>
      <c r="M29" s="808"/>
      <c r="N29" s="808"/>
      <c r="O29" s="808"/>
      <c r="P29" s="808"/>
      <c r="Q29" s="808"/>
      <c r="R29" s="808"/>
      <c r="S29" s="808"/>
      <c r="T29" s="809"/>
      <c r="U29" s="1035">
        <v>4</v>
      </c>
      <c r="V29" s="814"/>
      <c r="W29" s="443" t="s">
        <v>12</v>
      </c>
      <c r="X29" s="814">
        <v>1</v>
      </c>
      <c r="Y29" s="815"/>
      <c r="Z29" s="813">
        <v>4</v>
      </c>
      <c r="AA29" s="814"/>
      <c r="AB29" s="443" t="s">
        <v>12</v>
      </c>
      <c r="AC29" s="814">
        <v>3</v>
      </c>
      <c r="AD29" s="815"/>
      <c r="AE29" s="813">
        <v>8</v>
      </c>
      <c r="AF29" s="814"/>
      <c r="AG29" s="443" t="s">
        <v>12</v>
      </c>
      <c r="AH29" s="814">
        <v>1</v>
      </c>
      <c r="AI29" s="815"/>
      <c r="AJ29" s="822">
        <v>2</v>
      </c>
      <c r="AK29" s="823"/>
      <c r="AL29" s="442" t="s">
        <v>12</v>
      </c>
      <c r="AM29" s="823">
        <v>2</v>
      </c>
      <c r="AN29" s="824"/>
      <c r="AO29" s="779">
        <f t="shared" si="2"/>
        <v>14</v>
      </c>
      <c r="AP29" s="780"/>
      <c r="AQ29" s="779">
        <f t="shared" si="3"/>
        <v>6</v>
      </c>
      <c r="AR29" s="780"/>
      <c r="AS29" s="825">
        <v>10</v>
      </c>
      <c r="AT29" s="826"/>
      <c r="AU29" s="799"/>
      <c r="AV29" s="800"/>
      <c r="AW29" s="289"/>
      <c r="AX29" s="289"/>
      <c r="AY29" s="295"/>
      <c r="AZ29" s="295"/>
      <c r="BA29" s="298"/>
      <c r="BB29" s="296"/>
    </row>
    <row r="30" spans="1:54" ht="14.25" thickTop="1" thickBot="1">
      <c r="A30" s="268"/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  <c r="AE30" s="267"/>
      <c r="AF30" s="267"/>
      <c r="AG30" s="267"/>
      <c r="AH30" s="267"/>
      <c r="AI30" s="267"/>
      <c r="AJ30" s="817" t="s">
        <v>30</v>
      </c>
      <c r="AK30" s="818"/>
      <c r="AL30" s="818"/>
      <c r="AM30" s="818"/>
      <c r="AN30" s="819"/>
      <c r="AO30" s="820">
        <f>SUM(AO27:AP29)</f>
        <v>36</v>
      </c>
      <c r="AP30" s="821"/>
      <c r="AQ30" s="820">
        <f>SUM(AQ27:AR29)</f>
        <v>23</v>
      </c>
      <c r="AR30" s="821"/>
      <c r="AS30" s="810"/>
      <c r="AT30" s="811"/>
      <c r="AU30" s="297"/>
      <c r="AV30" s="297"/>
      <c r="AW30" s="297"/>
      <c r="AX30" s="297"/>
      <c r="AY30" s="297"/>
      <c r="AZ30" s="297"/>
      <c r="BA30" s="297"/>
      <c r="BB30" s="266"/>
    </row>
    <row r="31" spans="1:54" ht="13.5" thickTop="1"/>
    <row r="32" spans="1:54" ht="16.5" thickBot="1">
      <c r="A32" s="216"/>
      <c r="B32" s="217"/>
      <c r="C32" s="217"/>
      <c r="D32" s="217"/>
      <c r="E32" s="217"/>
      <c r="F32" s="217"/>
      <c r="G32" s="217"/>
      <c r="H32" s="217"/>
      <c r="I32" s="217"/>
      <c r="J32" s="217"/>
      <c r="K32" s="217"/>
      <c r="L32" s="217"/>
      <c r="M32" s="217"/>
      <c r="N32" s="217"/>
      <c r="O32" s="217"/>
      <c r="P32" s="217"/>
      <c r="Q32" s="217"/>
      <c r="R32" s="217"/>
      <c r="S32" s="498" t="s">
        <v>18</v>
      </c>
      <c r="T32" s="498"/>
      <c r="U32" s="498"/>
      <c r="V32" s="498"/>
      <c r="W32" s="498"/>
      <c r="X32" s="498"/>
      <c r="Y32" s="498"/>
      <c r="Z32" s="498"/>
      <c r="AA32" s="498"/>
      <c r="AB32" s="498"/>
      <c r="AC32" s="498"/>
      <c r="AD32" s="498"/>
      <c r="AE32" s="217"/>
      <c r="AF32" s="217"/>
      <c r="AG32" s="217"/>
      <c r="AH32" s="217"/>
      <c r="AI32" s="217"/>
      <c r="AJ32" s="217"/>
    </row>
    <row r="33" spans="1:61" ht="14.25" thickTop="1" thickBot="1">
      <c r="A33" s="788" t="s">
        <v>45</v>
      </c>
      <c r="B33" s="789"/>
      <c r="C33" s="789"/>
      <c r="D33" s="789"/>
      <c r="E33" s="789"/>
      <c r="F33" s="789"/>
      <c r="G33" s="789"/>
      <c r="H33" s="789"/>
      <c r="I33" s="789"/>
      <c r="J33" s="789"/>
      <c r="K33" s="789"/>
      <c r="L33" s="789"/>
      <c r="M33" s="789"/>
      <c r="N33" s="789"/>
      <c r="O33" s="789"/>
      <c r="P33" s="789"/>
      <c r="Q33" s="789"/>
      <c r="R33" s="790"/>
      <c r="S33" s="463">
        <v>1</v>
      </c>
      <c r="T33" s="460"/>
      <c r="U33" s="459">
        <v>2</v>
      </c>
      <c r="V33" s="460"/>
      <c r="W33" s="459">
        <v>3</v>
      </c>
      <c r="X33" s="460"/>
      <c r="Y33" s="610">
        <v>4</v>
      </c>
      <c r="Z33" s="460"/>
      <c r="AA33" s="459">
        <v>5</v>
      </c>
      <c r="AB33" s="460"/>
      <c r="AC33" s="459">
        <v>6</v>
      </c>
      <c r="AD33" s="460"/>
      <c r="AE33" s="459">
        <v>7</v>
      </c>
      <c r="AF33" s="460"/>
      <c r="AG33" s="459">
        <v>8</v>
      </c>
      <c r="AH33" s="460"/>
      <c r="AI33" s="459">
        <v>9</v>
      </c>
      <c r="AJ33" s="460"/>
      <c r="AK33" s="459">
        <v>10</v>
      </c>
      <c r="AL33" s="460"/>
      <c r="AM33" s="459">
        <v>11</v>
      </c>
      <c r="AN33" s="460"/>
      <c r="AO33" s="459">
        <v>12</v>
      </c>
      <c r="AP33" s="461"/>
    </row>
    <row r="34" spans="1:61" ht="13.5" thickTop="1">
      <c r="A34" s="218">
        <v>1</v>
      </c>
      <c r="B34" s="776" t="s">
        <v>11</v>
      </c>
      <c r="C34" s="777"/>
      <c r="D34" s="777"/>
      <c r="E34" s="777"/>
      <c r="F34" s="777"/>
      <c r="G34" s="777"/>
      <c r="H34" s="777"/>
      <c r="I34" s="777"/>
      <c r="J34" s="777"/>
      <c r="K34" s="777"/>
      <c r="L34" s="777"/>
      <c r="M34" s="777"/>
      <c r="N34" s="777"/>
      <c r="O34" s="777"/>
      <c r="P34" s="777"/>
      <c r="Q34" s="777"/>
      <c r="R34" s="777"/>
      <c r="S34" s="777"/>
      <c r="T34" s="778"/>
      <c r="U34" s="801" t="s">
        <v>140</v>
      </c>
      <c r="V34" s="802"/>
      <c r="W34" s="801" t="s">
        <v>140</v>
      </c>
      <c r="X34" s="802"/>
      <c r="Y34" s="830" t="s">
        <v>140</v>
      </c>
      <c r="Z34" s="802"/>
      <c r="AA34" s="801" t="s">
        <v>140</v>
      </c>
      <c r="AB34" s="802"/>
      <c r="AC34" s="801" t="s">
        <v>140</v>
      </c>
      <c r="AD34" s="802"/>
      <c r="AE34" s="350" t="s">
        <v>140</v>
      </c>
      <c r="AF34" s="351"/>
      <c r="AG34" s="392"/>
      <c r="AH34" s="391"/>
      <c r="AI34" s="392"/>
      <c r="AJ34" s="390"/>
      <c r="AK34" s="323"/>
      <c r="AL34" s="391"/>
      <c r="AM34" s="325"/>
      <c r="AN34" s="324"/>
      <c r="AO34" s="325"/>
      <c r="AP34" s="326"/>
    </row>
    <row r="35" spans="1:61">
      <c r="A35" s="222">
        <v>2</v>
      </c>
      <c r="B35" s="804" t="s">
        <v>150</v>
      </c>
      <c r="C35" s="805"/>
      <c r="D35" s="805"/>
      <c r="E35" s="805"/>
      <c r="F35" s="805"/>
      <c r="G35" s="805"/>
      <c r="H35" s="805"/>
      <c r="I35" s="805"/>
      <c r="J35" s="805"/>
      <c r="K35" s="805"/>
      <c r="L35" s="805"/>
      <c r="M35" s="805"/>
      <c r="N35" s="805"/>
      <c r="O35" s="805"/>
      <c r="P35" s="805"/>
      <c r="Q35" s="805"/>
      <c r="R35" s="805"/>
      <c r="S35" s="805"/>
      <c r="T35" s="806"/>
      <c r="U35" s="562" t="s">
        <v>140</v>
      </c>
      <c r="V35" s="479"/>
      <c r="W35" s="562" t="s">
        <v>140</v>
      </c>
      <c r="X35" s="479"/>
      <c r="Y35" s="841" t="s">
        <v>140</v>
      </c>
      <c r="Z35" s="479"/>
      <c r="AA35" s="562" t="s">
        <v>140</v>
      </c>
      <c r="AB35" s="479"/>
      <c r="AC35" s="562" t="s">
        <v>140</v>
      </c>
      <c r="AD35" s="479"/>
      <c r="AE35" s="345" t="s">
        <v>140</v>
      </c>
      <c r="AF35" s="341"/>
      <c r="AG35" s="342"/>
      <c r="AH35" s="343"/>
      <c r="AI35" s="342"/>
      <c r="AJ35" s="349"/>
      <c r="AK35" s="327"/>
      <c r="AL35" s="328"/>
      <c r="AM35" s="356"/>
      <c r="AN35" s="357"/>
      <c r="AO35" s="356"/>
      <c r="AP35" s="358"/>
    </row>
    <row r="36" spans="1:61" ht="13.5" thickBot="1">
      <c r="A36" s="221">
        <v>3</v>
      </c>
      <c r="B36" s="807" t="s">
        <v>130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8"/>
      <c r="S36" s="808"/>
      <c r="T36" s="809"/>
      <c r="U36" s="464" t="s">
        <v>140</v>
      </c>
      <c r="V36" s="465"/>
      <c r="W36" s="464" t="s">
        <v>140</v>
      </c>
      <c r="X36" s="465"/>
      <c r="Y36" s="842" t="s">
        <v>140</v>
      </c>
      <c r="Z36" s="465"/>
      <c r="AA36" s="464" t="s">
        <v>140</v>
      </c>
      <c r="AB36" s="465"/>
      <c r="AC36" s="464" t="s">
        <v>140</v>
      </c>
      <c r="AD36" s="465"/>
      <c r="AE36" s="352"/>
      <c r="AF36" s="353" t="s">
        <v>140</v>
      </c>
      <c r="AG36" s="352"/>
      <c r="AH36" s="353" t="s">
        <v>140</v>
      </c>
      <c r="AI36" s="352"/>
      <c r="AJ36" s="354" t="s">
        <v>140</v>
      </c>
      <c r="AK36" s="355"/>
      <c r="AL36" s="353" t="s">
        <v>140</v>
      </c>
      <c r="AM36" s="359"/>
      <c r="AN36" s="360"/>
      <c r="AO36" s="359"/>
      <c r="AP36" s="361"/>
    </row>
    <row r="37" spans="1:61" ht="14.25" thickTop="1" thickBot="1">
      <c r="A37" s="167"/>
      <c r="B37" s="166"/>
      <c r="C37" s="166"/>
      <c r="D37" s="166"/>
      <c r="E37" s="166"/>
      <c r="F37" s="166"/>
      <c r="G37" s="166"/>
      <c r="H37" s="166"/>
      <c r="I37" s="166"/>
      <c r="J37" s="166"/>
      <c r="K37" s="166"/>
      <c r="L37" s="166"/>
      <c r="M37" s="166"/>
      <c r="N37" s="166"/>
      <c r="O37" s="166"/>
      <c r="P37" s="166"/>
      <c r="Q37" s="166"/>
      <c r="R37" s="166"/>
      <c r="S37" s="725">
        <v>12</v>
      </c>
      <c r="T37" s="726"/>
      <c r="U37" s="725">
        <v>11</v>
      </c>
      <c r="V37" s="726"/>
      <c r="W37" s="725">
        <v>10</v>
      </c>
      <c r="X37" s="726"/>
      <c r="Y37" s="840">
        <v>9</v>
      </c>
      <c r="Z37" s="726"/>
      <c r="AA37" s="725">
        <v>8</v>
      </c>
      <c r="AB37" s="726"/>
      <c r="AC37" s="725">
        <v>7</v>
      </c>
      <c r="AD37" s="726"/>
      <c r="AE37" s="459">
        <v>6</v>
      </c>
      <c r="AF37" s="460"/>
      <c r="AG37" s="459">
        <v>5</v>
      </c>
      <c r="AH37" s="460"/>
      <c r="AI37" s="459">
        <v>4</v>
      </c>
      <c r="AJ37" s="839"/>
      <c r="AK37" s="843">
        <v>3</v>
      </c>
      <c r="AL37" s="460"/>
      <c r="AM37" s="459">
        <v>2</v>
      </c>
      <c r="AN37" s="460"/>
      <c r="AO37" s="459">
        <v>1</v>
      </c>
      <c r="AP37" s="461"/>
    </row>
    <row r="38" spans="1:61" ht="13.5" thickTop="1">
      <c r="A38" s="167"/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220"/>
      <c r="T38" s="166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73"/>
      <c r="AJ38" s="173"/>
      <c r="AK38" s="173" t="s">
        <v>42</v>
      </c>
    </row>
    <row r="39" spans="1:61" ht="13.5" thickBot="1"/>
    <row r="40" spans="1:61" ht="20.25" thickTop="1" thickBot="1">
      <c r="A40" s="272" t="s">
        <v>79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788" t="s">
        <v>21</v>
      </c>
      <c r="AS40" s="789"/>
      <c r="AT40" s="789"/>
      <c r="AU40" s="789"/>
      <c r="AV40" s="790"/>
      <c r="AW40" s="956"/>
      <c r="AX40" s="957"/>
      <c r="AY40" s="957"/>
      <c r="AZ40" s="957"/>
      <c r="BA40" s="957"/>
      <c r="BI40" s="164" t="s">
        <v>39</v>
      </c>
    </row>
    <row r="41" spans="1:61" ht="13.5" thickTop="1">
      <c r="A41" s="943" t="s">
        <v>80</v>
      </c>
      <c r="B41" s="944"/>
      <c r="C41" s="945"/>
      <c r="D41" s="946" t="s">
        <v>50</v>
      </c>
      <c r="E41" s="947"/>
      <c r="F41" s="947"/>
      <c r="G41" s="947"/>
      <c r="H41" s="948"/>
      <c r="I41" s="950" t="s">
        <v>125</v>
      </c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2"/>
      <c r="X41" s="274" t="s">
        <v>12</v>
      </c>
      <c r="Y41" s="953" t="s">
        <v>53</v>
      </c>
      <c r="Z41" s="947"/>
      <c r="AA41" s="947"/>
      <c r="AB41" s="947"/>
      <c r="AC41" s="948"/>
      <c r="AD41" s="950" t="s">
        <v>13</v>
      </c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5"/>
      <c r="AR41" s="927">
        <v>12</v>
      </c>
      <c r="AS41" s="928"/>
      <c r="AT41" s="275" t="s">
        <v>12</v>
      </c>
      <c r="AU41" s="928">
        <v>2</v>
      </c>
      <c r="AV41" s="949"/>
      <c r="AW41" s="958"/>
      <c r="AX41" s="914"/>
      <c r="AY41" s="276"/>
      <c r="AZ41" s="914"/>
      <c r="BA41" s="914"/>
    </row>
    <row r="42" spans="1:61" ht="13.5" thickBot="1">
      <c r="A42" s="929" t="s">
        <v>56</v>
      </c>
      <c r="B42" s="930"/>
      <c r="C42" s="931"/>
      <c r="D42" s="932" t="s">
        <v>52</v>
      </c>
      <c r="E42" s="933"/>
      <c r="F42" s="933"/>
      <c r="G42" s="933"/>
      <c r="H42" s="934"/>
      <c r="I42" s="935" t="s">
        <v>11</v>
      </c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7"/>
      <c r="X42" s="277" t="s">
        <v>12</v>
      </c>
      <c r="Y42" s="938" t="s">
        <v>51</v>
      </c>
      <c r="Z42" s="933"/>
      <c r="AA42" s="933"/>
      <c r="AB42" s="933"/>
      <c r="AC42" s="934"/>
      <c r="AD42" s="935" t="s">
        <v>151</v>
      </c>
      <c r="AE42" s="936"/>
      <c r="AF42" s="936"/>
      <c r="AG42" s="936"/>
      <c r="AH42" s="936"/>
      <c r="AI42" s="936"/>
      <c r="AJ42" s="936"/>
      <c r="AK42" s="936"/>
      <c r="AL42" s="936"/>
      <c r="AM42" s="936"/>
      <c r="AN42" s="936"/>
      <c r="AO42" s="936"/>
      <c r="AP42" s="936"/>
      <c r="AQ42" s="939"/>
      <c r="AR42" s="940">
        <v>5</v>
      </c>
      <c r="AS42" s="941"/>
      <c r="AT42" s="278" t="s">
        <v>12</v>
      </c>
      <c r="AU42" s="941">
        <v>3</v>
      </c>
      <c r="AV42" s="942"/>
      <c r="AW42" s="958"/>
      <c r="AX42" s="914"/>
      <c r="AY42" s="276"/>
      <c r="AZ42" s="914"/>
      <c r="BA42" s="914"/>
    </row>
    <row r="43" spans="1:61" ht="14.25" thickTop="1" thickBot="1">
      <c r="A43" s="268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269"/>
      <c r="AR43" s="269"/>
      <c r="AS43" s="269"/>
      <c r="AT43" s="269"/>
      <c r="AU43" s="269"/>
      <c r="AV43" s="269"/>
      <c r="AW43" s="269"/>
      <c r="AX43" s="269"/>
      <c r="AY43" s="267"/>
      <c r="AZ43" s="267"/>
      <c r="BA43" s="267"/>
    </row>
    <row r="44" spans="1:61" ht="20.25" thickTop="1" thickBot="1">
      <c r="A44" s="171" t="s">
        <v>20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788" t="s">
        <v>21</v>
      </c>
      <c r="AS44" s="789"/>
      <c r="AT44" s="789"/>
      <c r="AU44" s="789"/>
      <c r="AV44" s="790"/>
      <c r="AW44" s="788" t="s">
        <v>22</v>
      </c>
      <c r="AX44" s="789"/>
      <c r="AY44" s="789"/>
      <c r="AZ44" s="789"/>
      <c r="BA44" s="790"/>
    </row>
    <row r="45" spans="1:61" ht="13.5" thickTop="1">
      <c r="A45" s="943" t="s">
        <v>61</v>
      </c>
      <c r="B45" s="944"/>
      <c r="C45" s="945"/>
      <c r="D45" s="946" t="s">
        <v>46</v>
      </c>
      <c r="E45" s="947"/>
      <c r="F45" s="947"/>
      <c r="G45" s="947"/>
      <c r="H45" s="948"/>
      <c r="I45" s="950" t="s">
        <v>153</v>
      </c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2"/>
      <c r="X45" s="274" t="s">
        <v>12</v>
      </c>
      <c r="Y45" s="953" t="s">
        <v>81</v>
      </c>
      <c r="Z45" s="947"/>
      <c r="AA45" s="947"/>
      <c r="AB45" s="947"/>
      <c r="AC45" s="948"/>
      <c r="AD45" s="950" t="s">
        <v>125</v>
      </c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5"/>
      <c r="AR45" s="927">
        <v>5</v>
      </c>
      <c r="AS45" s="928"/>
      <c r="AT45" s="275" t="s">
        <v>12</v>
      </c>
      <c r="AU45" s="928">
        <v>4</v>
      </c>
      <c r="AV45" s="949"/>
      <c r="AW45" s="927"/>
      <c r="AX45" s="928"/>
      <c r="AY45" s="275" t="s">
        <v>12</v>
      </c>
      <c r="AZ45" s="928"/>
      <c r="BA45" s="949"/>
    </row>
    <row r="46" spans="1:61" ht="13.5" thickBot="1">
      <c r="A46" s="929" t="s">
        <v>31</v>
      </c>
      <c r="B46" s="930"/>
      <c r="C46" s="931"/>
      <c r="D46" s="932" t="s">
        <v>48</v>
      </c>
      <c r="E46" s="933"/>
      <c r="F46" s="933"/>
      <c r="G46" s="933"/>
      <c r="H46" s="934"/>
      <c r="I46" s="935" t="s">
        <v>152</v>
      </c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7"/>
      <c r="X46" s="277" t="s">
        <v>12</v>
      </c>
      <c r="Y46" s="938" t="s">
        <v>63</v>
      </c>
      <c r="Z46" s="933"/>
      <c r="AA46" s="933"/>
      <c r="AB46" s="933"/>
      <c r="AC46" s="934"/>
      <c r="AD46" s="935" t="s">
        <v>11</v>
      </c>
      <c r="AE46" s="936"/>
      <c r="AF46" s="936"/>
      <c r="AG46" s="936"/>
      <c r="AH46" s="936"/>
      <c r="AI46" s="936"/>
      <c r="AJ46" s="936"/>
      <c r="AK46" s="936"/>
      <c r="AL46" s="936"/>
      <c r="AM46" s="936"/>
      <c r="AN46" s="936"/>
      <c r="AO46" s="936"/>
      <c r="AP46" s="936"/>
      <c r="AQ46" s="939"/>
      <c r="AR46" s="940">
        <v>2</v>
      </c>
      <c r="AS46" s="941"/>
      <c r="AT46" s="278" t="s">
        <v>12</v>
      </c>
      <c r="AU46" s="941">
        <v>1</v>
      </c>
      <c r="AV46" s="942"/>
      <c r="AW46" s="940"/>
      <c r="AX46" s="941"/>
      <c r="AY46" s="278" t="s">
        <v>12</v>
      </c>
      <c r="AZ46" s="941"/>
      <c r="BA46" s="942"/>
    </row>
    <row r="47" spans="1:61" ht="14.25" thickTop="1" thickBo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83"/>
      <c r="AK47" s="283"/>
      <c r="AL47" s="283"/>
      <c r="AM47" s="283"/>
      <c r="AN47" s="283"/>
      <c r="AO47" s="283"/>
      <c r="AP47" s="283"/>
      <c r="AQ47" s="283"/>
      <c r="AR47" s="284"/>
      <c r="AS47" s="283"/>
      <c r="AT47" s="285"/>
      <c r="AU47" s="284"/>
      <c r="AV47" s="283"/>
      <c r="AW47" s="284"/>
      <c r="AX47" s="283"/>
      <c r="AY47" s="285"/>
      <c r="AZ47" s="284"/>
      <c r="BA47" s="283"/>
    </row>
    <row r="48" spans="1:61" ht="20.25" thickTop="1" thickBot="1">
      <c r="A48" s="171" t="s">
        <v>27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788" t="s">
        <v>21</v>
      </c>
      <c r="AS48" s="789"/>
      <c r="AT48" s="789"/>
      <c r="AU48" s="789"/>
      <c r="AV48" s="790"/>
      <c r="AW48" s="788" t="s">
        <v>22</v>
      </c>
      <c r="AX48" s="789"/>
      <c r="AY48" s="789"/>
      <c r="AZ48" s="789"/>
      <c r="BA48" s="790"/>
    </row>
    <row r="49" spans="1:53" ht="14.25" thickTop="1" thickBot="1">
      <c r="A49" s="918" t="s">
        <v>32</v>
      </c>
      <c r="B49" s="792"/>
      <c r="C49" s="793"/>
      <c r="D49" s="919" t="s">
        <v>62</v>
      </c>
      <c r="E49" s="920"/>
      <c r="F49" s="920"/>
      <c r="G49" s="920"/>
      <c r="H49" s="921"/>
      <c r="I49" s="922" t="s">
        <v>126</v>
      </c>
      <c r="J49" s="923"/>
      <c r="K49" s="923"/>
      <c r="L49" s="923"/>
      <c r="M49" s="923"/>
      <c r="N49" s="923"/>
      <c r="O49" s="923"/>
      <c r="P49" s="923"/>
      <c r="Q49" s="923"/>
      <c r="R49" s="923"/>
      <c r="S49" s="923"/>
      <c r="T49" s="923"/>
      <c r="U49" s="923"/>
      <c r="V49" s="923"/>
      <c r="W49" s="924"/>
      <c r="X49" s="279" t="s">
        <v>12</v>
      </c>
      <c r="Y49" s="919" t="s">
        <v>90</v>
      </c>
      <c r="Z49" s="920"/>
      <c r="AA49" s="920"/>
      <c r="AB49" s="920"/>
      <c r="AC49" s="921"/>
      <c r="AD49" s="922" t="s">
        <v>188</v>
      </c>
      <c r="AE49" s="923"/>
      <c r="AF49" s="923"/>
      <c r="AG49" s="923"/>
      <c r="AH49" s="923"/>
      <c r="AI49" s="923"/>
      <c r="AJ49" s="923"/>
      <c r="AK49" s="923"/>
      <c r="AL49" s="923"/>
      <c r="AM49" s="923"/>
      <c r="AN49" s="923"/>
      <c r="AO49" s="923"/>
      <c r="AP49" s="923"/>
      <c r="AQ49" s="925"/>
      <c r="AR49" s="926"/>
      <c r="AS49" s="916"/>
      <c r="AT49" s="280" t="s">
        <v>12</v>
      </c>
      <c r="AU49" s="916"/>
      <c r="AV49" s="917"/>
      <c r="AW49" s="926"/>
      <c r="AX49" s="916"/>
      <c r="AY49" s="280" t="s">
        <v>12</v>
      </c>
      <c r="AZ49" s="916"/>
      <c r="BA49" s="917"/>
    </row>
    <row r="50" spans="1:53" ht="13.5" thickTop="1"/>
  </sheetData>
  <sortState ref="B27:T29">
    <sortCondition ref="B27"/>
  </sortState>
  <mergeCells count="306">
    <mergeCell ref="B35:T35"/>
    <mergeCell ref="B36:T36"/>
    <mergeCell ref="U35:V35"/>
    <mergeCell ref="W35:X35"/>
    <mergeCell ref="Y35:Z35"/>
    <mergeCell ref="AA35:AB35"/>
    <mergeCell ref="AE37:AF37"/>
    <mergeCell ref="AG37:AH37"/>
    <mergeCell ref="AI37:AJ37"/>
    <mergeCell ref="S37:T37"/>
    <mergeCell ref="U37:V37"/>
    <mergeCell ref="W37:X37"/>
    <mergeCell ref="Y37:Z37"/>
    <mergeCell ref="AA37:AB37"/>
    <mergeCell ref="AC37:AD37"/>
    <mergeCell ref="W33:X33"/>
    <mergeCell ref="Y33:Z33"/>
    <mergeCell ref="AA33:AB33"/>
    <mergeCell ref="AC35:AD35"/>
    <mergeCell ref="U36:V36"/>
    <mergeCell ref="W36:X36"/>
    <mergeCell ref="Y36:Z36"/>
    <mergeCell ref="AA36:AB36"/>
    <mergeCell ref="AC36:AD36"/>
    <mergeCell ref="AR49:AS49"/>
    <mergeCell ref="AQ28:AR28"/>
    <mergeCell ref="AS28:AT28"/>
    <mergeCell ref="B29:T29"/>
    <mergeCell ref="U29:V29"/>
    <mergeCell ref="X29:Y29"/>
    <mergeCell ref="Z29:AA29"/>
    <mergeCell ref="AC29:AD29"/>
    <mergeCell ref="AE29:AF29"/>
    <mergeCell ref="AE28:AF28"/>
    <mergeCell ref="AH28:AI28"/>
    <mergeCell ref="AJ28:AK28"/>
    <mergeCell ref="AJ30:AN30"/>
    <mergeCell ref="AO30:AP30"/>
    <mergeCell ref="AQ30:AR30"/>
    <mergeCell ref="AS30:AT30"/>
    <mergeCell ref="S32:AD32"/>
    <mergeCell ref="AH29:AI29"/>
    <mergeCell ref="AJ29:AK29"/>
    <mergeCell ref="AM29:AN29"/>
    <mergeCell ref="AO29:AP29"/>
    <mergeCell ref="AQ29:AR29"/>
    <mergeCell ref="AS29:AT29"/>
    <mergeCell ref="AO33:AP33"/>
    <mergeCell ref="AR45:AS45"/>
    <mergeCell ref="AU45:AV45"/>
    <mergeCell ref="AW45:AX45"/>
    <mergeCell ref="AZ45:BA45"/>
    <mergeCell ref="AU42:AV42"/>
    <mergeCell ref="AC27:AD27"/>
    <mergeCell ref="AE27:AF27"/>
    <mergeCell ref="AH27:AI27"/>
    <mergeCell ref="AJ27:AK27"/>
    <mergeCell ref="AM27:AN27"/>
    <mergeCell ref="AO27:AP27"/>
    <mergeCell ref="AM28:AN28"/>
    <mergeCell ref="AO28:AP28"/>
    <mergeCell ref="AU29:AV29"/>
    <mergeCell ref="AC34:AD34"/>
    <mergeCell ref="AC33:AD33"/>
    <mergeCell ref="AE33:AF33"/>
    <mergeCell ref="AG33:AH33"/>
    <mergeCell ref="AI33:AJ33"/>
    <mergeCell ref="AK33:AL33"/>
    <mergeCell ref="AM33:AN33"/>
    <mergeCell ref="AK37:AL37"/>
    <mergeCell ref="AM37:AN37"/>
    <mergeCell ref="AO37:AP37"/>
    <mergeCell ref="D42:H42"/>
    <mergeCell ref="I42:W42"/>
    <mergeCell ref="Y42:AC42"/>
    <mergeCell ref="AD42:AQ42"/>
    <mergeCell ref="AR42:AS42"/>
    <mergeCell ref="AU49:AV49"/>
    <mergeCell ref="AW49:AX49"/>
    <mergeCell ref="AZ49:BA49"/>
    <mergeCell ref="A26:T26"/>
    <mergeCell ref="U26:Y26"/>
    <mergeCell ref="Z26:AD26"/>
    <mergeCell ref="AE26:AI26"/>
    <mergeCell ref="AJ26:AN26"/>
    <mergeCell ref="AO26:AP26"/>
    <mergeCell ref="AU46:AV46"/>
    <mergeCell ref="AW46:AX46"/>
    <mergeCell ref="AZ46:BA46"/>
    <mergeCell ref="AR48:AV48"/>
    <mergeCell ref="AW48:BA48"/>
    <mergeCell ref="A49:C49"/>
    <mergeCell ref="D49:H49"/>
    <mergeCell ref="I49:W49"/>
    <mergeCell ref="Y49:AC49"/>
    <mergeCell ref="AD49:AQ49"/>
    <mergeCell ref="A46:C46"/>
    <mergeCell ref="D46:H46"/>
    <mergeCell ref="I46:W46"/>
    <mergeCell ref="Y46:AC46"/>
    <mergeCell ref="AD46:AQ46"/>
    <mergeCell ref="AR46:AS46"/>
    <mergeCell ref="AR40:AV40"/>
    <mergeCell ref="AW40:BA40"/>
    <mergeCell ref="A41:C41"/>
    <mergeCell ref="D41:H41"/>
    <mergeCell ref="I41:W41"/>
    <mergeCell ref="Y41:AC41"/>
    <mergeCell ref="AD41:AQ41"/>
    <mergeCell ref="AZ41:BA41"/>
    <mergeCell ref="AW42:AX42"/>
    <mergeCell ref="AZ42:BA42"/>
    <mergeCell ref="AR44:AV44"/>
    <mergeCell ref="AW44:BA44"/>
    <mergeCell ref="A45:C45"/>
    <mergeCell ref="D45:H45"/>
    <mergeCell ref="I45:W45"/>
    <mergeCell ref="Y45:AC45"/>
    <mergeCell ref="AD45:AQ45"/>
    <mergeCell ref="A42:C42"/>
    <mergeCell ref="AU27:AV27"/>
    <mergeCell ref="AU28:AV28"/>
    <mergeCell ref="B27:T27"/>
    <mergeCell ref="U27:V27"/>
    <mergeCell ref="X27:Y27"/>
    <mergeCell ref="Z27:AA27"/>
    <mergeCell ref="AR41:AS41"/>
    <mergeCell ref="AU41:AV41"/>
    <mergeCell ref="AW41:AX41"/>
    <mergeCell ref="AQ27:AR27"/>
    <mergeCell ref="AS27:AT27"/>
    <mergeCell ref="B28:T28"/>
    <mergeCell ref="U28:V28"/>
    <mergeCell ref="X28:Y28"/>
    <mergeCell ref="Z28:AA28"/>
    <mergeCell ref="AC28:AD28"/>
    <mergeCell ref="U34:V34"/>
    <mergeCell ref="W34:X34"/>
    <mergeCell ref="Y34:Z34"/>
    <mergeCell ref="AA34:AB34"/>
    <mergeCell ref="B34:T34"/>
    <mergeCell ref="A33:R33"/>
    <mergeCell ref="S33:T33"/>
    <mergeCell ref="U33:V33"/>
    <mergeCell ref="AQ26:AR26"/>
    <mergeCell ref="AS26:AT26"/>
    <mergeCell ref="AU26:AV26"/>
    <mergeCell ref="AC23:AD23"/>
    <mergeCell ref="AE23:AF23"/>
    <mergeCell ref="AG23:AH23"/>
    <mergeCell ref="AI23:AJ23"/>
    <mergeCell ref="AK23:AL23"/>
    <mergeCell ref="AM23:AN23"/>
    <mergeCell ref="AU22:AV22"/>
    <mergeCell ref="AW22:AX22"/>
    <mergeCell ref="AY22:AZ22"/>
    <mergeCell ref="S23:T23"/>
    <mergeCell ref="U23:V23"/>
    <mergeCell ref="W23:X23"/>
    <mergeCell ref="Y23:Z23"/>
    <mergeCell ref="AA23:AB23"/>
    <mergeCell ref="AE22:AF22"/>
    <mergeCell ref="AG22:AH22"/>
    <mergeCell ref="AI22:AJ22"/>
    <mergeCell ref="AK22:AL22"/>
    <mergeCell ref="AM22:AN22"/>
    <mergeCell ref="AO22:AP22"/>
    <mergeCell ref="AO23:AP23"/>
    <mergeCell ref="AQ23:AR23"/>
    <mergeCell ref="AS23:AT23"/>
    <mergeCell ref="AU23:AV23"/>
    <mergeCell ref="AY23:AZ23"/>
    <mergeCell ref="B22:R22"/>
    <mergeCell ref="S22:T22"/>
    <mergeCell ref="U22:V22"/>
    <mergeCell ref="W22:X22"/>
    <mergeCell ref="Y22:Z22"/>
    <mergeCell ref="AA22:AB22"/>
    <mergeCell ref="AC22:AD22"/>
    <mergeCell ref="AQ22:AR22"/>
    <mergeCell ref="AS22:AT22"/>
    <mergeCell ref="AC19:AD19"/>
    <mergeCell ref="AE19:AF19"/>
    <mergeCell ref="AG19:AH19"/>
    <mergeCell ref="AI19:AJ19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E21:AF21"/>
    <mergeCell ref="AG21:AH21"/>
    <mergeCell ref="AI21:AJ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Q18:AR18"/>
    <mergeCell ref="AS18:AT18"/>
    <mergeCell ref="AU18:AV18"/>
    <mergeCell ref="AW18:AX18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F14:AG14"/>
    <mergeCell ref="B14:R14"/>
    <mergeCell ref="S14:T14"/>
    <mergeCell ref="V14:W14"/>
    <mergeCell ref="X14:Y14"/>
    <mergeCell ref="AA14:AB14"/>
    <mergeCell ref="AN14:AO14"/>
    <mergeCell ref="AC15:AG15"/>
    <mergeCell ref="AH15:AI15"/>
    <mergeCell ref="AJ15:AK15"/>
    <mergeCell ref="AF13:AG13"/>
    <mergeCell ref="AH13:AI13"/>
    <mergeCell ref="AJ13:AK13"/>
    <mergeCell ref="AL13:AM13"/>
    <mergeCell ref="AC14:AD14"/>
    <mergeCell ref="B13:R13"/>
    <mergeCell ref="S13:T13"/>
    <mergeCell ref="V13:W13"/>
    <mergeCell ref="X13:Y13"/>
    <mergeCell ref="AA13:AB13"/>
    <mergeCell ref="AC13:AD13"/>
    <mergeCell ref="AH14:AI14"/>
    <mergeCell ref="AJ14:AK14"/>
    <mergeCell ref="AL14:AM14"/>
    <mergeCell ref="AN11:AO11"/>
    <mergeCell ref="B12:R12"/>
    <mergeCell ref="S12:T12"/>
    <mergeCell ref="V12:W12"/>
    <mergeCell ref="X12:Y12"/>
    <mergeCell ref="AA12:AB12"/>
    <mergeCell ref="AC12:AD12"/>
    <mergeCell ref="AF12:AG12"/>
    <mergeCell ref="AH12:AI12"/>
    <mergeCell ref="AJ12:AK12"/>
    <mergeCell ref="AL12:AM12"/>
    <mergeCell ref="AN12:AO12"/>
    <mergeCell ref="A1:BG1"/>
    <mergeCell ref="A2:BG2"/>
    <mergeCell ref="A3:BG3"/>
    <mergeCell ref="A4:BG4"/>
    <mergeCell ref="A5:BG5"/>
    <mergeCell ref="A7:BG7"/>
    <mergeCell ref="AL10:AM10"/>
    <mergeCell ref="AN10:AO10"/>
    <mergeCell ref="B11:R11"/>
    <mergeCell ref="S11:T11"/>
    <mergeCell ref="V11:W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I10"/>
    <mergeCell ref="AJ10:AK10"/>
    <mergeCell ref="AJ11:AK11"/>
    <mergeCell ref="AL11:AM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J60"/>
  <sheetViews>
    <sheetView showGridLines="0" topLeftCell="A40" workbookViewId="0">
      <selection activeCell="BJ57" sqref="BJ57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12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67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1072">
        <v>1</v>
      </c>
      <c r="T10" s="1072"/>
      <c r="U10" s="1072"/>
      <c r="V10" s="1072"/>
      <c r="W10" s="1072"/>
      <c r="X10" s="680">
        <v>2</v>
      </c>
      <c r="Y10" s="680"/>
      <c r="Z10" s="680"/>
      <c r="AA10" s="680"/>
      <c r="AB10" s="680"/>
      <c r="AC10" s="680">
        <v>3</v>
      </c>
      <c r="AD10" s="680"/>
      <c r="AE10" s="680"/>
      <c r="AF10" s="680"/>
      <c r="AG10" s="680"/>
      <c r="AH10" s="1073">
        <v>4</v>
      </c>
      <c r="AI10" s="1073"/>
      <c r="AJ10" s="1073"/>
      <c r="AK10" s="1073"/>
      <c r="AL10" s="1073"/>
      <c r="AM10" s="679">
        <v>5</v>
      </c>
      <c r="AN10" s="679"/>
      <c r="AO10" s="679"/>
      <c r="AP10" s="679"/>
      <c r="AQ10" s="679"/>
      <c r="AR10" s="1074">
        <v>6</v>
      </c>
      <c r="AS10" s="1074"/>
      <c r="AT10" s="1074"/>
      <c r="AU10" s="1074"/>
      <c r="AV10" s="1074"/>
      <c r="AW10" s="682" t="s">
        <v>8</v>
      </c>
      <c r="AX10" s="682"/>
      <c r="AY10" s="682" t="s">
        <v>9</v>
      </c>
      <c r="AZ10" s="682"/>
      <c r="BA10" s="682" t="s">
        <v>10</v>
      </c>
      <c r="BB10" s="682"/>
    </row>
    <row r="11" spans="1:59" s="2" customFormat="1" ht="13.5" thickTop="1">
      <c r="A11" s="72">
        <v>1</v>
      </c>
      <c r="B11" s="668" t="s">
        <v>115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73"/>
      <c r="T11" s="74"/>
      <c r="U11" s="74"/>
      <c r="V11" s="74"/>
      <c r="W11" s="75"/>
      <c r="X11" s="1070">
        <v>5</v>
      </c>
      <c r="Y11" s="1070"/>
      <c r="Z11" s="426" t="s">
        <v>12</v>
      </c>
      <c r="AA11" s="1071">
        <v>3</v>
      </c>
      <c r="AB11" s="1071"/>
      <c r="AC11" s="1069">
        <v>0</v>
      </c>
      <c r="AD11" s="1069"/>
      <c r="AE11" s="425" t="s">
        <v>12</v>
      </c>
      <c r="AF11" s="1066">
        <v>5</v>
      </c>
      <c r="AG11" s="1066"/>
      <c r="AH11" s="1069">
        <v>0</v>
      </c>
      <c r="AI11" s="1069"/>
      <c r="AJ11" s="425" t="s">
        <v>12</v>
      </c>
      <c r="AK11" s="1066">
        <v>2</v>
      </c>
      <c r="AL11" s="1066"/>
      <c r="AM11" s="1067">
        <v>1</v>
      </c>
      <c r="AN11" s="1067"/>
      <c r="AO11" s="446" t="s">
        <v>12</v>
      </c>
      <c r="AP11" s="1068">
        <v>1</v>
      </c>
      <c r="AQ11" s="1068"/>
      <c r="AR11" s="1069">
        <v>3</v>
      </c>
      <c r="AS11" s="1069"/>
      <c r="AT11" s="425" t="s">
        <v>12</v>
      </c>
      <c r="AU11" s="1066">
        <v>9</v>
      </c>
      <c r="AV11" s="1066"/>
      <c r="AW11" s="630">
        <f>SUM(X11+AC11+AH11+AM11+AR11)</f>
        <v>9</v>
      </c>
      <c r="AX11" s="630"/>
      <c r="AY11" s="630">
        <f t="shared" ref="AY11:AY16" si="0">SUM(L11+Q11+V11+AA11+AF11+AK11+AP11+AU11)</f>
        <v>20</v>
      </c>
      <c r="AZ11" s="630"/>
      <c r="BA11" s="685">
        <v>4</v>
      </c>
      <c r="BB11" s="685"/>
    </row>
    <row r="12" spans="1:59" s="2" customFormat="1">
      <c r="A12" s="76">
        <v>2</v>
      </c>
      <c r="B12" s="1037" t="s">
        <v>69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9"/>
      <c r="S12" s="690">
        <v>3</v>
      </c>
      <c r="T12" s="690"/>
      <c r="U12" s="429" t="s">
        <v>12</v>
      </c>
      <c r="V12" s="688">
        <v>5</v>
      </c>
      <c r="W12" s="688"/>
      <c r="X12" s="77"/>
      <c r="Y12" s="78"/>
      <c r="Z12" s="78"/>
      <c r="AA12" s="78"/>
      <c r="AB12" s="79"/>
      <c r="AC12" s="686">
        <v>1</v>
      </c>
      <c r="AD12" s="686"/>
      <c r="AE12" s="429" t="s">
        <v>12</v>
      </c>
      <c r="AF12" s="688">
        <v>4</v>
      </c>
      <c r="AG12" s="688"/>
      <c r="AH12" s="686">
        <v>1</v>
      </c>
      <c r="AI12" s="686"/>
      <c r="AJ12" s="429" t="s">
        <v>12</v>
      </c>
      <c r="AK12" s="688">
        <v>3</v>
      </c>
      <c r="AL12" s="688"/>
      <c r="AM12" s="676">
        <v>4</v>
      </c>
      <c r="AN12" s="676"/>
      <c r="AO12" s="430" t="s">
        <v>12</v>
      </c>
      <c r="AP12" s="675">
        <v>0</v>
      </c>
      <c r="AQ12" s="675"/>
      <c r="AR12" s="1064">
        <v>0</v>
      </c>
      <c r="AS12" s="1064"/>
      <c r="AT12" s="395" t="s">
        <v>12</v>
      </c>
      <c r="AU12" s="1065">
        <v>1</v>
      </c>
      <c r="AV12" s="1065"/>
      <c r="AW12" s="621">
        <f>SUM(I12+N12+S12+AC12+AH12+AM12+AR12)</f>
        <v>9</v>
      </c>
      <c r="AX12" s="621"/>
      <c r="AY12" s="621">
        <f t="shared" si="0"/>
        <v>13</v>
      </c>
      <c r="AZ12" s="621"/>
      <c r="BA12" s="689">
        <v>3</v>
      </c>
      <c r="BB12" s="689"/>
    </row>
    <row r="13" spans="1:59" s="2" customFormat="1">
      <c r="A13" s="80">
        <v>3</v>
      </c>
      <c r="B13" s="653" t="s">
        <v>14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66">
        <v>5</v>
      </c>
      <c r="T13" s="666"/>
      <c r="U13" s="430" t="s">
        <v>12</v>
      </c>
      <c r="V13" s="675">
        <v>0</v>
      </c>
      <c r="W13" s="675"/>
      <c r="X13" s="676">
        <v>4</v>
      </c>
      <c r="Y13" s="676"/>
      <c r="Z13" s="430" t="s">
        <v>12</v>
      </c>
      <c r="AA13" s="675">
        <v>1</v>
      </c>
      <c r="AB13" s="675"/>
      <c r="AC13" s="77"/>
      <c r="AD13" s="78"/>
      <c r="AE13" s="78"/>
      <c r="AF13" s="78"/>
      <c r="AG13" s="79"/>
      <c r="AH13" s="686">
        <v>2</v>
      </c>
      <c r="AI13" s="686"/>
      <c r="AJ13" s="429" t="s">
        <v>12</v>
      </c>
      <c r="AK13" s="688">
        <v>3</v>
      </c>
      <c r="AL13" s="688"/>
      <c r="AM13" s="676">
        <v>8</v>
      </c>
      <c r="AN13" s="676"/>
      <c r="AO13" s="430" t="s">
        <v>12</v>
      </c>
      <c r="AP13" s="675">
        <v>1</v>
      </c>
      <c r="AQ13" s="675"/>
      <c r="AR13" s="686">
        <v>0</v>
      </c>
      <c r="AS13" s="686"/>
      <c r="AT13" s="429" t="s">
        <v>12</v>
      </c>
      <c r="AU13" s="691">
        <v>2</v>
      </c>
      <c r="AV13" s="691"/>
      <c r="AW13" s="621">
        <f>SUM(I13+N13+S13+X13+AH13+AM13+AR13)</f>
        <v>19</v>
      </c>
      <c r="AX13" s="621"/>
      <c r="AY13" s="621">
        <f t="shared" si="0"/>
        <v>7</v>
      </c>
      <c r="AZ13" s="621"/>
      <c r="BA13" s="689">
        <v>6</v>
      </c>
      <c r="BB13" s="689"/>
    </row>
    <row r="14" spans="1:59" s="2" customFormat="1">
      <c r="A14" s="80">
        <v>4</v>
      </c>
      <c r="B14" s="653" t="s">
        <v>36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666">
        <v>2</v>
      </c>
      <c r="T14" s="666"/>
      <c r="U14" s="430" t="s">
        <v>12</v>
      </c>
      <c r="V14" s="675">
        <v>0</v>
      </c>
      <c r="W14" s="675"/>
      <c r="X14" s="676">
        <v>3</v>
      </c>
      <c r="Y14" s="676"/>
      <c r="Z14" s="430" t="s">
        <v>12</v>
      </c>
      <c r="AA14" s="675">
        <v>1</v>
      </c>
      <c r="AB14" s="675"/>
      <c r="AC14" s="676">
        <v>3</v>
      </c>
      <c r="AD14" s="676"/>
      <c r="AE14" s="430" t="s">
        <v>12</v>
      </c>
      <c r="AF14" s="675">
        <v>2</v>
      </c>
      <c r="AG14" s="675"/>
      <c r="AH14" s="77"/>
      <c r="AI14" s="78"/>
      <c r="AJ14" s="78"/>
      <c r="AK14" s="78"/>
      <c r="AL14" s="79"/>
      <c r="AM14" s="676">
        <v>12</v>
      </c>
      <c r="AN14" s="676"/>
      <c r="AO14" s="430" t="s">
        <v>12</v>
      </c>
      <c r="AP14" s="675">
        <v>1</v>
      </c>
      <c r="AQ14" s="675"/>
      <c r="AR14" s="686">
        <v>1</v>
      </c>
      <c r="AS14" s="686"/>
      <c r="AT14" s="429" t="s">
        <v>12</v>
      </c>
      <c r="AU14" s="691">
        <v>3</v>
      </c>
      <c r="AV14" s="691"/>
      <c r="AW14" s="621">
        <f>SUM(I14+N14+S14+X14+AC14+AM14+AR14)</f>
        <v>21</v>
      </c>
      <c r="AX14" s="621"/>
      <c r="AY14" s="621">
        <f t="shared" si="0"/>
        <v>7</v>
      </c>
      <c r="AZ14" s="621"/>
      <c r="BA14" s="689">
        <v>12</v>
      </c>
      <c r="BB14" s="689"/>
    </row>
    <row r="15" spans="1:59" s="2" customFormat="1">
      <c r="A15" s="80">
        <v>5</v>
      </c>
      <c r="B15" s="1047" t="s">
        <v>122</v>
      </c>
      <c r="C15" s="1048"/>
      <c r="D15" s="1048"/>
      <c r="E15" s="1048"/>
      <c r="F15" s="1048"/>
      <c r="G15" s="1048"/>
      <c r="H15" s="1048"/>
      <c r="I15" s="1048"/>
      <c r="J15" s="1048"/>
      <c r="K15" s="1048"/>
      <c r="L15" s="1048"/>
      <c r="M15" s="1048"/>
      <c r="N15" s="1048"/>
      <c r="O15" s="1048"/>
      <c r="P15" s="1048"/>
      <c r="Q15" s="1048"/>
      <c r="R15" s="1049"/>
      <c r="S15" s="1040">
        <v>1</v>
      </c>
      <c r="T15" s="1040"/>
      <c r="U15" s="448" t="s">
        <v>12</v>
      </c>
      <c r="V15" s="1041">
        <v>1</v>
      </c>
      <c r="W15" s="1041"/>
      <c r="X15" s="686">
        <v>0</v>
      </c>
      <c r="Y15" s="686"/>
      <c r="Z15" s="429" t="s">
        <v>12</v>
      </c>
      <c r="AA15" s="688">
        <v>4</v>
      </c>
      <c r="AB15" s="688"/>
      <c r="AC15" s="686">
        <v>1</v>
      </c>
      <c r="AD15" s="686"/>
      <c r="AE15" s="429" t="s">
        <v>12</v>
      </c>
      <c r="AF15" s="688">
        <v>8</v>
      </c>
      <c r="AG15" s="688"/>
      <c r="AH15" s="686">
        <v>1</v>
      </c>
      <c r="AI15" s="686"/>
      <c r="AJ15" s="429" t="s">
        <v>12</v>
      </c>
      <c r="AK15" s="688">
        <v>12</v>
      </c>
      <c r="AL15" s="688"/>
      <c r="AM15" s="77"/>
      <c r="AN15" s="78"/>
      <c r="AO15" s="78"/>
      <c r="AP15" s="78"/>
      <c r="AQ15" s="79"/>
      <c r="AR15" s="1062">
        <v>3</v>
      </c>
      <c r="AS15" s="1062"/>
      <c r="AT15" s="431" t="s">
        <v>12</v>
      </c>
      <c r="AU15" s="1063">
        <v>4</v>
      </c>
      <c r="AV15" s="1063"/>
      <c r="AW15" s="621">
        <f>SUM(I15+N15+S15+X15+AC15+AH15+AR15)</f>
        <v>6</v>
      </c>
      <c r="AX15" s="621"/>
      <c r="AY15" s="621">
        <f t="shared" si="0"/>
        <v>29</v>
      </c>
      <c r="AZ15" s="621"/>
      <c r="BA15" s="689">
        <v>1</v>
      </c>
      <c r="BB15" s="689"/>
    </row>
    <row r="16" spans="1:59" s="2" customFormat="1" ht="13.5" thickBot="1">
      <c r="A16" s="81">
        <v>6</v>
      </c>
      <c r="B16" s="650" t="s">
        <v>99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2"/>
      <c r="S16" s="1059">
        <v>9</v>
      </c>
      <c r="T16" s="1059"/>
      <c r="U16" s="428" t="s">
        <v>12</v>
      </c>
      <c r="V16" s="693">
        <v>3</v>
      </c>
      <c r="W16" s="693"/>
      <c r="X16" s="1060">
        <v>1</v>
      </c>
      <c r="Y16" s="1060"/>
      <c r="Z16" s="329" t="s">
        <v>12</v>
      </c>
      <c r="AA16" s="1061">
        <v>0</v>
      </c>
      <c r="AB16" s="1061"/>
      <c r="AC16" s="694">
        <v>2</v>
      </c>
      <c r="AD16" s="694"/>
      <c r="AE16" s="428" t="s">
        <v>12</v>
      </c>
      <c r="AF16" s="693">
        <v>0</v>
      </c>
      <c r="AG16" s="693"/>
      <c r="AH16" s="694">
        <v>3</v>
      </c>
      <c r="AI16" s="694"/>
      <c r="AJ16" s="428" t="s">
        <v>12</v>
      </c>
      <c r="AK16" s="693">
        <v>1</v>
      </c>
      <c r="AL16" s="693"/>
      <c r="AM16" s="694">
        <v>4</v>
      </c>
      <c r="AN16" s="694"/>
      <c r="AO16" s="428" t="s">
        <v>12</v>
      </c>
      <c r="AP16" s="693">
        <v>3</v>
      </c>
      <c r="AQ16" s="693"/>
      <c r="AR16" s="82"/>
      <c r="AS16" s="83"/>
      <c r="AT16" s="83"/>
      <c r="AU16" s="83"/>
      <c r="AV16" s="84"/>
      <c r="AW16" s="696">
        <f>SUM(I16+N16+S16+X16+AC16+AH16+AM16)</f>
        <v>19</v>
      </c>
      <c r="AX16" s="696"/>
      <c r="AY16" s="696">
        <f t="shared" si="0"/>
        <v>7</v>
      </c>
      <c r="AZ16" s="696"/>
      <c r="BA16" s="697">
        <v>15</v>
      </c>
      <c r="BB16" s="697"/>
    </row>
    <row r="17" spans="1:62" s="2" customFormat="1" ht="14.25" thickTop="1" thickBot="1">
      <c r="A17" s="3"/>
      <c r="N17" s="4"/>
      <c r="S17" s="4"/>
      <c r="X17" s="4"/>
      <c r="AC17" s="176"/>
      <c r="AD17" s="99"/>
      <c r="AE17" s="99"/>
      <c r="AF17" s="99"/>
      <c r="AG17" s="99"/>
      <c r="AH17" s="176"/>
      <c r="AI17" s="176"/>
      <c r="AJ17" s="99"/>
      <c r="AK17" s="99"/>
      <c r="AL17" s="99"/>
      <c r="AM17" s="4"/>
      <c r="AR17" s="1057" t="s">
        <v>30</v>
      </c>
      <c r="AS17" s="1057"/>
      <c r="AT17" s="1057"/>
      <c r="AU17" s="1057"/>
      <c r="AV17" s="1057"/>
      <c r="AW17" s="698">
        <f>SUM(AW11:AW16)</f>
        <v>83</v>
      </c>
      <c r="AX17" s="698"/>
      <c r="AY17" s="698">
        <f>SUM(AY11:AY16)</f>
        <v>83</v>
      </c>
      <c r="AZ17" s="698"/>
      <c r="BA17" s="85"/>
      <c r="BB17" s="57"/>
      <c r="BJ17" s="86" t="s">
        <v>39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02" t="s">
        <v>18</v>
      </c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499" t="s">
        <v>44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1"/>
      <c r="S19" s="1058">
        <v>1</v>
      </c>
      <c r="T19" s="1058"/>
      <c r="U19" s="1056">
        <v>2</v>
      </c>
      <c r="V19" s="1056"/>
      <c r="W19" s="1056">
        <v>3</v>
      </c>
      <c r="X19" s="1056"/>
      <c r="Y19" s="1056">
        <v>4</v>
      </c>
      <c r="Z19" s="1056"/>
      <c r="AA19" s="1056">
        <v>5</v>
      </c>
      <c r="AB19" s="1056"/>
      <c r="AC19" s="1056">
        <v>6</v>
      </c>
      <c r="AD19" s="1056"/>
      <c r="AE19" s="1056">
        <v>7</v>
      </c>
      <c r="AF19" s="1056"/>
      <c r="AG19" s="1056">
        <v>8</v>
      </c>
      <c r="AH19" s="1056"/>
      <c r="AI19" s="1056">
        <v>9</v>
      </c>
      <c r="AJ19" s="1056"/>
      <c r="AK19" s="1056">
        <v>10</v>
      </c>
      <c r="AL19" s="1056"/>
      <c r="AM19" s="1056">
        <v>11</v>
      </c>
      <c r="AN19" s="1056"/>
      <c r="AO19" s="1056">
        <v>12</v>
      </c>
      <c r="AP19" s="1056"/>
      <c r="AQ19" s="1056">
        <v>13</v>
      </c>
      <c r="AR19" s="1056"/>
      <c r="AS19" s="1056">
        <v>14</v>
      </c>
      <c r="AT19" s="1056"/>
      <c r="AU19" s="1056">
        <v>15</v>
      </c>
      <c r="AV19" s="1056"/>
      <c r="AW19" s="709"/>
      <c r="AX19" s="709"/>
      <c r="AY19" s="462"/>
      <c r="AZ19" s="462"/>
      <c r="BA19" s="462"/>
      <c r="BB19" s="462"/>
    </row>
    <row r="20" spans="1:62" s="2" customFormat="1" ht="13.5" thickTop="1">
      <c r="A20" s="72">
        <v>1</v>
      </c>
      <c r="B20" s="668" t="s">
        <v>115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1054" t="s">
        <v>140</v>
      </c>
      <c r="T20" s="1054"/>
      <c r="U20" s="1055" t="s">
        <v>140</v>
      </c>
      <c r="V20" s="1055"/>
      <c r="W20" s="1055" t="s">
        <v>140</v>
      </c>
      <c r="X20" s="1055"/>
      <c r="Y20" s="1055" t="s">
        <v>140</v>
      </c>
      <c r="Z20" s="1055"/>
      <c r="AA20" s="1053"/>
      <c r="AB20" s="1053"/>
      <c r="AC20" s="1053"/>
      <c r="AD20" s="1053"/>
      <c r="AE20" s="1053"/>
      <c r="AF20" s="1053"/>
      <c r="AG20" s="1053"/>
      <c r="AH20" s="1053"/>
      <c r="AI20" s="1053"/>
      <c r="AJ20" s="1053"/>
      <c r="AK20" s="1053"/>
      <c r="AL20" s="1053"/>
      <c r="AM20" s="1053"/>
      <c r="AN20" s="1053"/>
      <c r="AO20" s="1053"/>
      <c r="AP20" s="1053"/>
      <c r="AQ20" s="1053"/>
      <c r="AR20" s="1053"/>
      <c r="AS20" s="1053"/>
      <c r="AT20" s="1053"/>
      <c r="AU20" s="1053"/>
      <c r="AV20" s="1053"/>
      <c r="AW20" s="717"/>
      <c r="AX20" s="717"/>
      <c r="AY20" s="469"/>
      <c r="AZ20" s="469"/>
      <c r="BA20" s="469"/>
      <c r="BB20" s="469"/>
    </row>
    <row r="21" spans="1:62" s="2" customFormat="1">
      <c r="A21" s="76">
        <v>2</v>
      </c>
      <c r="B21" s="1037" t="s">
        <v>69</v>
      </c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9"/>
      <c r="S21" s="1050" t="s">
        <v>140</v>
      </c>
      <c r="T21" s="1050"/>
      <c r="U21" s="1051" t="s">
        <v>140</v>
      </c>
      <c r="V21" s="1051"/>
      <c r="W21" s="1051" t="s">
        <v>140</v>
      </c>
      <c r="X21" s="1051"/>
      <c r="Y21" s="1046"/>
      <c r="Z21" s="1046"/>
      <c r="AA21" s="1046"/>
      <c r="AB21" s="1046"/>
      <c r="AC21" s="1046"/>
      <c r="AD21" s="1046"/>
      <c r="AE21" s="1046"/>
      <c r="AF21" s="1046"/>
      <c r="AG21" s="1046"/>
      <c r="AH21" s="1046"/>
      <c r="AI21" s="1046"/>
      <c r="AJ21" s="1046"/>
      <c r="AK21" s="1046"/>
      <c r="AL21" s="1046"/>
      <c r="AM21" s="1046"/>
      <c r="AN21" s="1046"/>
      <c r="AO21" s="1046"/>
      <c r="AP21" s="1046"/>
      <c r="AQ21" s="1046"/>
      <c r="AR21" s="1046"/>
      <c r="AS21" s="1046"/>
      <c r="AT21" s="1046"/>
      <c r="AU21" s="1052"/>
      <c r="AV21" s="1052"/>
      <c r="AW21" s="717"/>
      <c r="AX21" s="717"/>
      <c r="AY21" s="469"/>
      <c r="AZ21" s="469"/>
      <c r="BA21" s="469"/>
      <c r="BB21" s="469"/>
    </row>
    <row r="22" spans="1:62" s="2" customFormat="1">
      <c r="A22" s="80">
        <v>3</v>
      </c>
      <c r="B22" s="653" t="s">
        <v>14</v>
      </c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1050" t="s">
        <v>140</v>
      </c>
      <c r="T22" s="1050"/>
      <c r="U22" s="1051" t="s">
        <v>140</v>
      </c>
      <c r="V22" s="1051"/>
      <c r="W22" s="1051" t="s">
        <v>140</v>
      </c>
      <c r="X22" s="1051"/>
      <c r="Y22" s="1051" t="s">
        <v>140</v>
      </c>
      <c r="Z22" s="1051"/>
      <c r="AA22" s="1051" t="s">
        <v>140</v>
      </c>
      <c r="AB22" s="1051"/>
      <c r="AC22" s="1051" t="s">
        <v>140</v>
      </c>
      <c r="AD22" s="1051"/>
      <c r="AE22" s="1051" t="s">
        <v>140</v>
      </c>
      <c r="AF22" s="1051"/>
      <c r="AG22" s="1051" t="s">
        <v>140</v>
      </c>
      <c r="AH22" s="1051"/>
      <c r="AI22" s="1051" t="s">
        <v>140</v>
      </c>
      <c r="AJ22" s="1051"/>
      <c r="AK22" s="1046"/>
      <c r="AL22" s="1046"/>
      <c r="AM22" s="1046"/>
      <c r="AN22" s="1046"/>
      <c r="AO22" s="1046"/>
      <c r="AP22" s="1046"/>
      <c r="AQ22" s="1046"/>
      <c r="AR22" s="1046"/>
      <c r="AS22" s="1046"/>
      <c r="AT22" s="1046"/>
      <c r="AU22" s="1052"/>
      <c r="AV22" s="1052"/>
      <c r="AW22" s="717"/>
      <c r="AX22" s="717"/>
      <c r="AY22" s="469"/>
      <c r="AZ22" s="469"/>
      <c r="BA22" s="469"/>
      <c r="BB22" s="469"/>
      <c r="BI22" s="86" t="s">
        <v>40</v>
      </c>
    </row>
    <row r="23" spans="1:62" s="2" customFormat="1">
      <c r="A23" s="80">
        <v>4</v>
      </c>
      <c r="B23" s="653" t="s">
        <v>36</v>
      </c>
      <c r="C23" s="653"/>
      <c r="D23" s="653"/>
      <c r="E23" s="653"/>
      <c r="F23" s="653"/>
      <c r="G23" s="653"/>
      <c r="H23" s="653"/>
      <c r="I23" s="653"/>
      <c r="J23" s="653"/>
      <c r="K23" s="653"/>
      <c r="L23" s="653"/>
      <c r="M23" s="653"/>
      <c r="N23" s="653"/>
      <c r="O23" s="653"/>
      <c r="P23" s="653"/>
      <c r="Q23" s="653"/>
      <c r="R23" s="653"/>
      <c r="S23" s="1050" t="s">
        <v>140</v>
      </c>
      <c r="T23" s="1050"/>
      <c r="U23" s="1051" t="s">
        <v>140</v>
      </c>
      <c r="V23" s="1051"/>
      <c r="W23" s="1051" t="s">
        <v>140</v>
      </c>
      <c r="X23" s="1051"/>
      <c r="Y23" s="1051" t="s">
        <v>140</v>
      </c>
      <c r="Z23" s="1051"/>
      <c r="AA23" s="1051" t="s">
        <v>140</v>
      </c>
      <c r="AB23" s="1051"/>
      <c r="AC23" s="1051" t="s">
        <v>140</v>
      </c>
      <c r="AD23" s="1051"/>
      <c r="AE23" s="1051" t="s">
        <v>140</v>
      </c>
      <c r="AF23" s="1051"/>
      <c r="AG23" s="1051" t="s">
        <v>140</v>
      </c>
      <c r="AH23" s="1051"/>
      <c r="AI23" s="1051" t="s">
        <v>140</v>
      </c>
      <c r="AJ23" s="1051"/>
      <c r="AK23" s="1051" t="s">
        <v>140</v>
      </c>
      <c r="AL23" s="1051"/>
      <c r="AM23" s="1051" t="s">
        <v>140</v>
      </c>
      <c r="AN23" s="1051"/>
      <c r="AO23" s="1051" t="s">
        <v>140</v>
      </c>
      <c r="AP23" s="1051"/>
      <c r="AQ23" s="1046"/>
      <c r="AR23" s="1046"/>
      <c r="AS23" s="1046"/>
      <c r="AT23" s="1046"/>
      <c r="AU23" s="1052"/>
      <c r="AV23" s="1052"/>
      <c r="AW23" s="717"/>
      <c r="AX23" s="717"/>
      <c r="AY23" s="469"/>
      <c r="AZ23" s="469"/>
      <c r="BA23" s="469"/>
      <c r="BB23" s="469"/>
    </row>
    <row r="24" spans="1:62" s="2" customFormat="1">
      <c r="A24" s="80">
        <v>5</v>
      </c>
      <c r="B24" s="1047" t="s">
        <v>122</v>
      </c>
      <c r="C24" s="1048"/>
      <c r="D24" s="1048"/>
      <c r="E24" s="1048"/>
      <c r="F24" s="1048"/>
      <c r="G24" s="1048"/>
      <c r="H24" s="1048"/>
      <c r="I24" s="1048"/>
      <c r="J24" s="1048"/>
      <c r="K24" s="1048"/>
      <c r="L24" s="1048"/>
      <c r="M24" s="1048"/>
      <c r="N24" s="1048"/>
      <c r="O24" s="1048"/>
      <c r="P24" s="1048"/>
      <c r="Q24" s="1048"/>
      <c r="R24" s="1049"/>
      <c r="S24" s="1050" t="s">
        <v>140</v>
      </c>
      <c r="T24" s="1050"/>
      <c r="U24" s="1046"/>
      <c r="V24" s="1046"/>
      <c r="W24" s="1046"/>
      <c r="X24" s="1046"/>
      <c r="Y24" s="1046"/>
      <c r="Z24" s="1046"/>
      <c r="AA24" s="1046"/>
      <c r="AB24" s="1046"/>
      <c r="AC24" s="1046"/>
      <c r="AD24" s="1046"/>
      <c r="AE24" s="655"/>
      <c r="AF24" s="656"/>
      <c r="AG24" s="655"/>
      <c r="AH24" s="656"/>
      <c r="AI24" s="655"/>
      <c r="AJ24" s="656"/>
      <c r="AK24" s="1046"/>
      <c r="AL24" s="1046"/>
      <c r="AM24" s="1046"/>
      <c r="AN24" s="1046"/>
      <c r="AO24" s="1046"/>
      <c r="AP24" s="1046"/>
      <c r="AQ24" s="1046"/>
      <c r="AR24" s="1046"/>
      <c r="AS24" s="1046"/>
      <c r="AT24" s="1046"/>
      <c r="AU24" s="1052"/>
      <c r="AV24" s="1052"/>
      <c r="AW24" s="717"/>
      <c r="AX24" s="717"/>
      <c r="AY24" s="469"/>
      <c r="AZ24" s="469"/>
      <c r="BA24" s="469"/>
      <c r="BB24" s="469"/>
    </row>
    <row r="25" spans="1:62" s="2" customFormat="1" ht="13.5" thickBot="1">
      <c r="A25" s="81">
        <v>6</v>
      </c>
      <c r="B25" s="650" t="s">
        <v>99</v>
      </c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2"/>
      <c r="S25" s="1045" t="s">
        <v>140</v>
      </c>
      <c r="T25" s="1045"/>
      <c r="U25" s="1044" t="s">
        <v>140</v>
      </c>
      <c r="V25" s="1044"/>
      <c r="W25" s="1044" t="s">
        <v>140</v>
      </c>
      <c r="X25" s="1044"/>
      <c r="Y25" s="1044" t="s">
        <v>140</v>
      </c>
      <c r="Z25" s="1044"/>
      <c r="AA25" s="1044" t="s">
        <v>140</v>
      </c>
      <c r="AB25" s="1044"/>
      <c r="AC25" s="1044" t="s">
        <v>140</v>
      </c>
      <c r="AD25" s="1044"/>
      <c r="AE25" s="1044" t="s">
        <v>140</v>
      </c>
      <c r="AF25" s="1044"/>
      <c r="AG25" s="1044" t="s">
        <v>140</v>
      </c>
      <c r="AH25" s="1044"/>
      <c r="AI25" s="1044" t="s">
        <v>140</v>
      </c>
      <c r="AJ25" s="1044"/>
      <c r="AK25" s="1044" t="s">
        <v>140</v>
      </c>
      <c r="AL25" s="1044"/>
      <c r="AM25" s="1044" t="s">
        <v>140</v>
      </c>
      <c r="AN25" s="1044"/>
      <c r="AO25" s="1044" t="s">
        <v>140</v>
      </c>
      <c r="AP25" s="1044"/>
      <c r="AQ25" s="1044" t="s">
        <v>140</v>
      </c>
      <c r="AR25" s="1044"/>
      <c r="AS25" s="1044" t="s">
        <v>140</v>
      </c>
      <c r="AT25" s="1044"/>
      <c r="AU25" s="1044" t="s">
        <v>140</v>
      </c>
      <c r="AV25" s="1044"/>
      <c r="AW25" s="122"/>
      <c r="AX25" s="117"/>
      <c r="AY25" s="116"/>
      <c r="AZ25" s="116"/>
      <c r="BA25" s="116"/>
      <c r="BB25" s="116"/>
      <c r="BI25" s="86" t="s">
        <v>41</v>
      </c>
    </row>
    <row r="26" spans="1:62" s="2" customFormat="1" ht="14.25" thickTop="1" thickBot="1">
      <c r="A26" s="3"/>
      <c r="S26" s="1042">
        <v>15</v>
      </c>
      <c r="T26" s="1042"/>
      <c r="U26" s="1042">
        <v>14</v>
      </c>
      <c r="V26" s="1042"/>
      <c r="W26" s="1042">
        <v>13</v>
      </c>
      <c r="X26" s="1042"/>
      <c r="Y26" s="1042">
        <v>12</v>
      </c>
      <c r="Z26" s="1042"/>
      <c r="AA26" s="1042">
        <v>11</v>
      </c>
      <c r="AB26" s="1042"/>
      <c r="AC26" s="1042">
        <v>10</v>
      </c>
      <c r="AD26" s="1042"/>
      <c r="AE26" s="1042">
        <v>9</v>
      </c>
      <c r="AF26" s="1042"/>
      <c r="AG26" s="1042">
        <v>8</v>
      </c>
      <c r="AH26" s="1042"/>
      <c r="AI26" s="1042">
        <v>7</v>
      </c>
      <c r="AJ26" s="1042"/>
      <c r="AK26" s="1042">
        <v>6</v>
      </c>
      <c r="AL26" s="1042"/>
      <c r="AM26" s="1042">
        <v>5</v>
      </c>
      <c r="AN26" s="1042"/>
      <c r="AO26" s="1042">
        <v>4</v>
      </c>
      <c r="AP26" s="1042"/>
      <c r="AQ26" s="1042">
        <v>3</v>
      </c>
      <c r="AR26" s="1042"/>
      <c r="AS26" s="1042">
        <v>2</v>
      </c>
      <c r="AT26" s="1042"/>
      <c r="AU26" s="1043">
        <v>1</v>
      </c>
      <c r="AV26" s="1043"/>
      <c r="AW26" s="87"/>
      <c r="AX26" s="4"/>
      <c r="AY26" s="462"/>
      <c r="AZ26" s="462"/>
      <c r="BA26" s="462"/>
      <c r="BB26" s="462"/>
    </row>
    <row r="27" spans="1:62" s="2" customFormat="1" ht="13.5" thickTop="1">
      <c r="A27" s="3"/>
      <c r="AI27" s="88"/>
      <c r="AJ27" s="88"/>
      <c r="AK27" s="58" t="s">
        <v>42</v>
      </c>
      <c r="AL27" s="88"/>
      <c r="AM27" s="88"/>
      <c r="AN27" s="88"/>
      <c r="AO27" s="121"/>
      <c r="AP27" s="121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>
      <c r="W28" s="113"/>
      <c r="X28" s="108"/>
      <c r="Y28" s="108"/>
      <c r="Z28" s="108"/>
    </row>
    <row r="29" spans="1:62" s="166" customFormat="1" ht="14.25" thickTop="1" thickBot="1">
      <c r="A29" s="499" t="s">
        <v>45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1"/>
      <c r="S29" s="1072">
        <v>1</v>
      </c>
      <c r="T29" s="1072"/>
      <c r="U29" s="1072"/>
      <c r="V29" s="1072"/>
      <c r="W29" s="1072"/>
      <c r="X29" s="680">
        <v>2</v>
      </c>
      <c r="Y29" s="680"/>
      <c r="Z29" s="680"/>
      <c r="AA29" s="680"/>
      <c r="AB29" s="680"/>
      <c r="AC29" s="680">
        <v>3</v>
      </c>
      <c r="AD29" s="680"/>
      <c r="AE29" s="680"/>
      <c r="AF29" s="680"/>
      <c r="AG29" s="680"/>
      <c r="AH29" s="1073">
        <v>4</v>
      </c>
      <c r="AI29" s="1073"/>
      <c r="AJ29" s="1073"/>
      <c r="AK29" s="1073"/>
      <c r="AL29" s="1073"/>
      <c r="AM29" s="679">
        <v>5</v>
      </c>
      <c r="AN29" s="679"/>
      <c r="AO29" s="679"/>
      <c r="AP29" s="679"/>
      <c r="AQ29" s="679"/>
      <c r="AR29" s="1074">
        <v>6</v>
      </c>
      <c r="AS29" s="1074"/>
      <c r="AT29" s="1074"/>
      <c r="AU29" s="1074"/>
      <c r="AV29" s="1074"/>
      <c r="AW29" s="682" t="s">
        <v>8</v>
      </c>
      <c r="AX29" s="682"/>
      <c r="AY29" s="682" t="s">
        <v>9</v>
      </c>
      <c r="AZ29" s="682"/>
      <c r="BA29" s="682" t="s">
        <v>10</v>
      </c>
      <c r="BB29" s="682"/>
    </row>
    <row r="30" spans="1:62" s="166" customFormat="1" ht="13.5" thickTop="1">
      <c r="A30" s="72">
        <v>1</v>
      </c>
      <c r="B30" s="668" t="s">
        <v>92</v>
      </c>
      <c r="C30" s="669"/>
      <c r="D30" s="669"/>
      <c r="E30" s="669"/>
      <c r="F30" s="669"/>
      <c r="G30" s="669"/>
      <c r="H30" s="669"/>
      <c r="I30" s="669"/>
      <c r="J30" s="669"/>
      <c r="K30" s="669"/>
      <c r="L30" s="669"/>
      <c r="M30" s="669"/>
      <c r="N30" s="669"/>
      <c r="O30" s="669"/>
      <c r="P30" s="669"/>
      <c r="Q30" s="669"/>
      <c r="R30" s="669"/>
      <c r="S30" s="73"/>
      <c r="T30" s="74"/>
      <c r="U30" s="74"/>
      <c r="V30" s="74"/>
      <c r="W30" s="75"/>
      <c r="X30" s="1067">
        <v>2</v>
      </c>
      <c r="Y30" s="1067"/>
      <c r="Z30" s="446" t="s">
        <v>12</v>
      </c>
      <c r="AA30" s="1068">
        <v>2</v>
      </c>
      <c r="AB30" s="1068"/>
      <c r="AC30" s="1070">
        <v>4</v>
      </c>
      <c r="AD30" s="1070"/>
      <c r="AE30" s="426" t="s">
        <v>12</v>
      </c>
      <c r="AF30" s="1071">
        <v>1</v>
      </c>
      <c r="AG30" s="1071"/>
      <c r="AH30" s="1070">
        <v>1</v>
      </c>
      <c r="AI30" s="1070"/>
      <c r="AJ30" s="426" t="s">
        <v>12</v>
      </c>
      <c r="AK30" s="1071">
        <v>0</v>
      </c>
      <c r="AL30" s="1071"/>
      <c r="AM30" s="1070">
        <v>8</v>
      </c>
      <c r="AN30" s="1070"/>
      <c r="AO30" s="426" t="s">
        <v>12</v>
      </c>
      <c r="AP30" s="1071">
        <v>1</v>
      </c>
      <c r="AQ30" s="1071"/>
      <c r="AR30" s="1076">
        <v>4</v>
      </c>
      <c r="AS30" s="1076"/>
      <c r="AT30" s="396" t="s">
        <v>12</v>
      </c>
      <c r="AU30" s="1075">
        <v>3</v>
      </c>
      <c r="AV30" s="1075"/>
      <c r="AW30" s="630">
        <f>SUM(X30+AC30+AH30+AM30+AR30)</f>
        <v>19</v>
      </c>
      <c r="AX30" s="630"/>
      <c r="AY30" s="630">
        <f t="shared" ref="AY30:AY35" si="1">SUM(L30+Q30+V30+AA30+AF30+AK30+AP30+AU30)</f>
        <v>7</v>
      </c>
      <c r="AZ30" s="630"/>
      <c r="BA30" s="685">
        <v>13</v>
      </c>
      <c r="BB30" s="685"/>
    </row>
    <row r="31" spans="1:62" s="166" customFormat="1">
      <c r="A31" s="76">
        <v>2</v>
      </c>
      <c r="B31" s="1037" t="s">
        <v>123</v>
      </c>
      <c r="C31" s="1038"/>
      <c r="D31" s="1038"/>
      <c r="E31" s="1038"/>
      <c r="F31" s="1038"/>
      <c r="G31" s="1038"/>
      <c r="H31" s="1038"/>
      <c r="I31" s="1038"/>
      <c r="J31" s="1038"/>
      <c r="K31" s="1038"/>
      <c r="L31" s="1038"/>
      <c r="M31" s="1038"/>
      <c r="N31" s="1038"/>
      <c r="O31" s="1038"/>
      <c r="P31" s="1038"/>
      <c r="Q31" s="1038"/>
      <c r="R31" s="1039"/>
      <c r="S31" s="1040">
        <v>2</v>
      </c>
      <c r="T31" s="1040"/>
      <c r="U31" s="448" t="s">
        <v>12</v>
      </c>
      <c r="V31" s="1041">
        <v>2</v>
      </c>
      <c r="W31" s="1041"/>
      <c r="X31" s="77"/>
      <c r="Y31" s="78"/>
      <c r="Z31" s="78"/>
      <c r="AA31" s="78"/>
      <c r="AB31" s="79"/>
      <c r="AC31" s="676">
        <v>3</v>
      </c>
      <c r="AD31" s="676"/>
      <c r="AE31" s="430" t="s">
        <v>12</v>
      </c>
      <c r="AF31" s="675">
        <v>1</v>
      </c>
      <c r="AG31" s="675"/>
      <c r="AH31" s="676">
        <v>3</v>
      </c>
      <c r="AI31" s="676"/>
      <c r="AJ31" s="430" t="s">
        <v>12</v>
      </c>
      <c r="AK31" s="675">
        <v>2</v>
      </c>
      <c r="AL31" s="675"/>
      <c r="AM31" s="676">
        <v>12</v>
      </c>
      <c r="AN31" s="676"/>
      <c r="AO31" s="430" t="s">
        <v>12</v>
      </c>
      <c r="AP31" s="675">
        <v>1</v>
      </c>
      <c r="AQ31" s="675"/>
      <c r="AR31" s="676">
        <v>1</v>
      </c>
      <c r="AS31" s="676"/>
      <c r="AT31" s="430" t="s">
        <v>12</v>
      </c>
      <c r="AU31" s="1036">
        <v>0</v>
      </c>
      <c r="AV31" s="1036"/>
      <c r="AW31" s="621">
        <f>SUM(I31+N31+S31+AC31+AH31+AM31+AR31)</f>
        <v>21</v>
      </c>
      <c r="AX31" s="621"/>
      <c r="AY31" s="621">
        <f t="shared" si="1"/>
        <v>6</v>
      </c>
      <c r="AZ31" s="621"/>
      <c r="BA31" s="689">
        <v>13</v>
      </c>
      <c r="BB31" s="689"/>
    </row>
    <row r="32" spans="1:62" s="166" customFormat="1">
      <c r="A32" s="80">
        <v>3</v>
      </c>
      <c r="B32" s="653" t="s">
        <v>11</v>
      </c>
      <c r="C32" s="653"/>
      <c r="D32" s="653"/>
      <c r="E32" s="653"/>
      <c r="F32" s="653"/>
      <c r="G32" s="653"/>
      <c r="H32" s="653"/>
      <c r="I32" s="653"/>
      <c r="J32" s="653"/>
      <c r="K32" s="653"/>
      <c r="L32" s="653"/>
      <c r="M32" s="653"/>
      <c r="N32" s="653"/>
      <c r="O32" s="653"/>
      <c r="P32" s="653"/>
      <c r="Q32" s="653"/>
      <c r="R32" s="653"/>
      <c r="S32" s="690">
        <v>1</v>
      </c>
      <c r="T32" s="690"/>
      <c r="U32" s="429" t="s">
        <v>12</v>
      </c>
      <c r="V32" s="688">
        <v>4</v>
      </c>
      <c r="W32" s="688"/>
      <c r="X32" s="686">
        <v>1</v>
      </c>
      <c r="Y32" s="686"/>
      <c r="Z32" s="429" t="s">
        <v>12</v>
      </c>
      <c r="AA32" s="688">
        <v>3</v>
      </c>
      <c r="AB32" s="688"/>
      <c r="AC32" s="77"/>
      <c r="AD32" s="78"/>
      <c r="AE32" s="78"/>
      <c r="AF32" s="78"/>
      <c r="AG32" s="79"/>
      <c r="AH32" s="676">
        <v>4</v>
      </c>
      <c r="AI32" s="676"/>
      <c r="AJ32" s="430" t="s">
        <v>12</v>
      </c>
      <c r="AK32" s="675">
        <v>2</v>
      </c>
      <c r="AL32" s="675"/>
      <c r="AM32" s="676">
        <v>7</v>
      </c>
      <c r="AN32" s="676"/>
      <c r="AO32" s="430" t="s">
        <v>12</v>
      </c>
      <c r="AP32" s="675">
        <v>3</v>
      </c>
      <c r="AQ32" s="675"/>
      <c r="AR32" s="676">
        <v>2</v>
      </c>
      <c r="AS32" s="676"/>
      <c r="AT32" s="430" t="s">
        <v>12</v>
      </c>
      <c r="AU32" s="1036">
        <v>1</v>
      </c>
      <c r="AV32" s="1036"/>
      <c r="AW32" s="621">
        <f>SUM(I32+N32+S32+X32+AH32+AM32+AR32)</f>
        <v>15</v>
      </c>
      <c r="AX32" s="621"/>
      <c r="AY32" s="621">
        <f t="shared" si="1"/>
        <v>13</v>
      </c>
      <c r="AZ32" s="621"/>
      <c r="BA32" s="689">
        <v>9</v>
      </c>
      <c r="BB32" s="689"/>
    </row>
    <row r="33" spans="1:62" s="166" customFormat="1">
      <c r="A33" s="80">
        <v>4</v>
      </c>
      <c r="B33" s="653" t="s">
        <v>124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90">
        <v>0</v>
      </c>
      <c r="T33" s="690"/>
      <c r="U33" s="429" t="s">
        <v>12</v>
      </c>
      <c r="V33" s="688">
        <v>1</v>
      </c>
      <c r="W33" s="688"/>
      <c r="X33" s="686">
        <v>2</v>
      </c>
      <c r="Y33" s="686"/>
      <c r="Z33" s="429" t="s">
        <v>12</v>
      </c>
      <c r="AA33" s="688">
        <v>3</v>
      </c>
      <c r="AB33" s="688"/>
      <c r="AC33" s="686">
        <v>2</v>
      </c>
      <c r="AD33" s="686"/>
      <c r="AE33" s="429" t="s">
        <v>12</v>
      </c>
      <c r="AF33" s="688">
        <v>4</v>
      </c>
      <c r="AG33" s="688"/>
      <c r="AH33" s="77"/>
      <c r="AI33" s="78"/>
      <c r="AJ33" s="78"/>
      <c r="AK33" s="78"/>
      <c r="AL33" s="79"/>
      <c r="AM33" s="686">
        <v>0</v>
      </c>
      <c r="AN33" s="686"/>
      <c r="AO33" s="429" t="s">
        <v>12</v>
      </c>
      <c r="AP33" s="688">
        <v>1</v>
      </c>
      <c r="AQ33" s="688"/>
      <c r="AR33" s="686">
        <v>2</v>
      </c>
      <c r="AS33" s="686"/>
      <c r="AT33" s="429" t="s">
        <v>12</v>
      </c>
      <c r="AU33" s="691">
        <v>5</v>
      </c>
      <c r="AV33" s="691"/>
      <c r="AW33" s="621">
        <f>SUM(I33+N33+S33+X33+AC33+AM33+AR33)</f>
        <v>6</v>
      </c>
      <c r="AX33" s="621"/>
      <c r="AY33" s="621">
        <f t="shared" si="1"/>
        <v>14</v>
      </c>
      <c r="AZ33" s="621"/>
      <c r="BA33" s="689">
        <v>0</v>
      </c>
      <c r="BB33" s="689"/>
    </row>
    <row r="34" spans="1:62" s="166" customFormat="1">
      <c r="A34" s="80">
        <v>5</v>
      </c>
      <c r="B34" s="1047" t="s">
        <v>120</v>
      </c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R34" s="1049"/>
      <c r="S34" s="690">
        <v>1</v>
      </c>
      <c r="T34" s="690"/>
      <c r="U34" s="429" t="s">
        <v>12</v>
      </c>
      <c r="V34" s="688">
        <v>8</v>
      </c>
      <c r="W34" s="688"/>
      <c r="X34" s="686">
        <v>1</v>
      </c>
      <c r="Y34" s="686"/>
      <c r="Z34" s="429" t="s">
        <v>12</v>
      </c>
      <c r="AA34" s="688">
        <v>12</v>
      </c>
      <c r="AB34" s="688"/>
      <c r="AC34" s="686">
        <v>3</v>
      </c>
      <c r="AD34" s="686"/>
      <c r="AE34" s="429" t="s">
        <v>12</v>
      </c>
      <c r="AF34" s="688">
        <v>7</v>
      </c>
      <c r="AG34" s="688"/>
      <c r="AH34" s="676">
        <v>1</v>
      </c>
      <c r="AI34" s="676"/>
      <c r="AJ34" s="430" t="s">
        <v>12</v>
      </c>
      <c r="AK34" s="675">
        <v>0</v>
      </c>
      <c r="AL34" s="675"/>
      <c r="AM34" s="77"/>
      <c r="AN34" s="78"/>
      <c r="AO34" s="78"/>
      <c r="AP34" s="78"/>
      <c r="AQ34" s="79"/>
      <c r="AR34" s="1062">
        <v>0</v>
      </c>
      <c r="AS34" s="1062"/>
      <c r="AT34" s="431" t="s">
        <v>12</v>
      </c>
      <c r="AU34" s="1063">
        <v>7</v>
      </c>
      <c r="AV34" s="1063"/>
      <c r="AW34" s="621">
        <f>SUM(I34+N34+S34+X34+AC34+AH34+AR34)</f>
        <v>6</v>
      </c>
      <c r="AX34" s="621"/>
      <c r="AY34" s="621">
        <f t="shared" si="1"/>
        <v>34</v>
      </c>
      <c r="AZ34" s="621"/>
      <c r="BA34" s="689">
        <v>0</v>
      </c>
      <c r="BB34" s="689"/>
    </row>
    <row r="35" spans="1:62" s="166" customFormat="1" ht="13.5" thickBot="1">
      <c r="A35" s="81">
        <v>6</v>
      </c>
      <c r="B35" s="650" t="s">
        <v>100</v>
      </c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2"/>
      <c r="S35" s="1077">
        <v>3</v>
      </c>
      <c r="T35" s="1077"/>
      <c r="U35" s="400" t="s">
        <v>12</v>
      </c>
      <c r="V35" s="1078">
        <v>4</v>
      </c>
      <c r="W35" s="1078"/>
      <c r="X35" s="1079">
        <v>0</v>
      </c>
      <c r="Y35" s="1079"/>
      <c r="Z35" s="447" t="s">
        <v>12</v>
      </c>
      <c r="AA35" s="1080">
        <v>1</v>
      </c>
      <c r="AB35" s="1080"/>
      <c r="AC35" s="1079">
        <v>1</v>
      </c>
      <c r="AD35" s="1079"/>
      <c r="AE35" s="447" t="s">
        <v>12</v>
      </c>
      <c r="AF35" s="1080">
        <v>2</v>
      </c>
      <c r="AG35" s="1080"/>
      <c r="AH35" s="694">
        <v>5</v>
      </c>
      <c r="AI35" s="694"/>
      <c r="AJ35" s="428" t="s">
        <v>12</v>
      </c>
      <c r="AK35" s="693">
        <v>2</v>
      </c>
      <c r="AL35" s="693"/>
      <c r="AM35" s="694">
        <v>7</v>
      </c>
      <c r="AN35" s="694"/>
      <c r="AO35" s="428" t="s">
        <v>12</v>
      </c>
      <c r="AP35" s="693">
        <v>0</v>
      </c>
      <c r="AQ35" s="693"/>
      <c r="AR35" s="82"/>
      <c r="AS35" s="83"/>
      <c r="AT35" s="83"/>
      <c r="AU35" s="83"/>
      <c r="AV35" s="84"/>
      <c r="AW35" s="696">
        <f>SUM(I35+N35+S35+X35+AC35+AH35+AM35)</f>
        <v>16</v>
      </c>
      <c r="AX35" s="696"/>
      <c r="AY35" s="696">
        <f t="shared" si="1"/>
        <v>9</v>
      </c>
      <c r="AZ35" s="696"/>
      <c r="BA35" s="697">
        <v>6</v>
      </c>
      <c r="BB35" s="697"/>
    </row>
    <row r="36" spans="1:62" s="166" customFormat="1" ht="14.25" thickTop="1" thickBot="1">
      <c r="A36" s="167"/>
      <c r="N36" s="168"/>
      <c r="S36" s="168"/>
      <c r="X36" s="168"/>
      <c r="AC36" s="176"/>
      <c r="AD36" s="99"/>
      <c r="AE36" s="99"/>
      <c r="AF36" s="99"/>
      <c r="AG36" s="99"/>
      <c r="AH36" s="176"/>
      <c r="AI36" s="176"/>
      <c r="AJ36" s="99"/>
      <c r="AK36" s="99"/>
      <c r="AL36" s="99"/>
      <c r="AM36" s="168"/>
      <c r="AR36" s="1057" t="s">
        <v>30</v>
      </c>
      <c r="AS36" s="1057"/>
      <c r="AT36" s="1057"/>
      <c r="AU36" s="1057"/>
      <c r="AV36" s="1057"/>
      <c r="AW36" s="698">
        <f>SUM(AW30:AW35)</f>
        <v>83</v>
      </c>
      <c r="AX36" s="698"/>
      <c r="AY36" s="698">
        <f>SUM(AY30:AY35)</f>
        <v>83</v>
      </c>
      <c r="AZ36" s="698"/>
      <c r="BA36" s="85"/>
      <c r="BB36" s="219"/>
      <c r="BJ36" s="86" t="s">
        <v>39</v>
      </c>
    </row>
    <row r="37" spans="1:62" s="166" customFormat="1" ht="16.5" customHeight="1" thickTop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02" t="s">
        <v>18</v>
      </c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</row>
    <row r="38" spans="1:62" s="166" customFormat="1" ht="14.25" thickTop="1" thickBot="1">
      <c r="A38" s="499" t="s">
        <v>45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1"/>
      <c r="S38" s="1058">
        <v>1</v>
      </c>
      <c r="T38" s="1058"/>
      <c r="U38" s="1056">
        <v>2</v>
      </c>
      <c r="V38" s="1056"/>
      <c r="W38" s="1056">
        <v>3</v>
      </c>
      <c r="X38" s="1056"/>
      <c r="Y38" s="1056">
        <v>4</v>
      </c>
      <c r="Z38" s="1056"/>
      <c r="AA38" s="1056">
        <v>5</v>
      </c>
      <c r="AB38" s="1056"/>
      <c r="AC38" s="1056">
        <v>6</v>
      </c>
      <c r="AD38" s="1056"/>
      <c r="AE38" s="1056">
        <v>7</v>
      </c>
      <c r="AF38" s="1056"/>
      <c r="AG38" s="1056">
        <v>8</v>
      </c>
      <c r="AH38" s="1056"/>
      <c r="AI38" s="1056">
        <v>9</v>
      </c>
      <c r="AJ38" s="1056"/>
      <c r="AK38" s="1056">
        <v>10</v>
      </c>
      <c r="AL38" s="1056"/>
      <c r="AM38" s="1056">
        <v>11</v>
      </c>
      <c r="AN38" s="1056"/>
      <c r="AO38" s="1056">
        <v>12</v>
      </c>
      <c r="AP38" s="1056"/>
      <c r="AQ38" s="1056">
        <v>13</v>
      </c>
      <c r="AR38" s="1056"/>
      <c r="AS38" s="1056">
        <v>14</v>
      </c>
      <c r="AT38" s="1056"/>
      <c r="AU38" s="1056">
        <v>15</v>
      </c>
      <c r="AV38" s="1056"/>
      <c r="AW38" s="709"/>
      <c r="AX38" s="709"/>
      <c r="AY38" s="462"/>
      <c r="AZ38" s="462"/>
      <c r="BA38" s="462"/>
      <c r="BB38" s="462"/>
    </row>
    <row r="39" spans="1:62" s="166" customFormat="1" ht="13.5" thickTop="1">
      <c r="A39" s="72">
        <v>1</v>
      </c>
      <c r="B39" s="668" t="s">
        <v>92</v>
      </c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669"/>
      <c r="N39" s="669"/>
      <c r="O39" s="669"/>
      <c r="P39" s="669"/>
      <c r="Q39" s="669"/>
      <c r="R39" s="669"/>
      <c r="S39" s="1054" t="s">
        <v>140</v>
      </c>
      <c r="T39" s="1054"/>
      <c r="U39" s="1081" t="s">
        <v>140</v>
      </c>
      <c r="V39" s="1081"/>
      <c r="W39" s="1081" t="s">
        <v>140</v>
      </c>
      <c r="X39" s="1081"/>
      <c r="Y39" s="1081" t="s">
        <v>140</v>
      </c>
      <c r="Z39" s="1081"/>
      <c r="AA39" s="1081" t="s">
        <v>140</v>
      </c>
      <c r="AB39" s="1081"/>
      <c r="AC39" s="1081" t="s">
        <v>140</v>
      </c>
      <c r="AD39" s="1081"/>
      <c r="AE39" s="1081" t="s">
        <v>140</v>
      </c>
      <c r="AF39" s="1081"/>
      <c r="AG39" s="1081" t="s">
        <v>140</v>
      </c>
      <c r="AH39" s="1081"/>
      <c r="AI39" s="1081" t="s">
        <v>140</v>
      </c>
      <c r="AJ39" s="1081"/>
      <c r="AK39" s="1081" t="s">
        <v>140</v>
      </c>
      <c r="AL39" s="1081"/>
      <c r="AM39" s="1081" t="s">
        <v>140</v>
      </c>
      <c r="AN39" s="1081"/>
      <c r="AO39" s="1081" t="s">
        <v>140</v>
      </c>
      <c r="AP39" s="1081"/>
      <c r="AQ39" s="1081" t="s">
        <v>140</v>
      </c>
      <c r="AR39" s="1081"/>
      <c r="AS39" s="1053"/>
      <c r="AT39" s="1053"/>
      <c r="AU39" s="1053"/>
      <c r="AV39" s="1053"/>
      <c r="AW39" s="717"/>
      <c r="AX39" s="717"/>
      <c r="AY39" s="469"/>
      <c r="AZ39" s="469"/>
      <c r="BA39" s="469"/>
      <c r="BB39" s="469"/>
    </row>
    <row r="40" spans="1:62" s="166" customFormat="1">
      <c r="A40" s="76">
        <v>2</v>
      </c>
      <c r="B40" s="1037" t="s">
        <v>123</v>
      </c>
      <c r="C40" s="1038"/>
      <c r="D40" s="1038"/>
      <c r="E40" s="1038"/>
      <c r="F40" s="1038"/>
      <c r="G40" s="1038"/>
      <c r="H40" s="1038"/>
      <c r="I40" s="1038"/>
      <c r="J40" s="1038"/>
      <c r="K40" s="1038"/>
      <c r="L40" s="1038"/>
      <c r="M40" s="1038"/>
      <c r="N40" s="1038"/>
      <c r="O40" s="1038"/>
      <c r="P40" s="1038"/>
      <c r="Q40" s="1038"/>
      <c r="R40" s="1039"/>
      <c r="S40" s="1050" t="s">
        <v>140</v>
      </c>
      <c r="T40" s="1050"/>
      <c r="U40" s="1051" t="s">
        <v>140</v>
      </c>
      <c r="V40" s="1051"/>
      <c r="W40" s="1051" t="s">
        <v>140</v>
      </c>
      <c r="X40" s="1051"/>
      <c r="Y40" s="1051" t="s">
        <v>140</v>
      </c>
      <c r="Z40" s="1051"/>
      <c r="AA40" s="1051" t="s">
        <v>140</v>
      </c>
      <c r="AB40" s="1051"/>
      <c r="AC40" s="1051" t="s">
        <v>140</v>
      </c>
      <c r="AD40" s="1051"/>
      <c r="AE40" s="1051" t="s">
        <v>140</v>
      </c>
      <c r="AF40" s="1051"/>
      <c r="AG40" s="1051" t="s">
        <v>140</v>
      </c>
      <c r="AH40" s="1051"/>
      <c r="AI40" s="1051" t="s">
        <v>140</v>
      </c>
      <c r="AJ40" s="1051"/>
      <c r="AK40" s="1051" t="s">
        <v>140</v>
      </c>
      <c r="AL40" s="1051"/>
      <c r="AM40" s="1051" t="s">
        <v>140</v>
      </c>
      <c r="AN40" s="1051"/>
      <c r="AO40" s="1051" t="s">
        <v>140</v>
      </c>
      <c r="AP40" s="1051"/>
      <c r="AQ40" s="1051" t="s">
        <v>140</v>
      </c>
      <c r="AR40" s="1051"/>
      <c r="AS40" s="1046"/>
      <c r="AT40" s="1046"/>
      <c r="AU40" s="1052"/>
      <c r="AV40" s="1052"/>
      <c r="AW40" s="717"/>
      <c r="AX40" s="717"/>
      <c r="AY40" s="469"/>
      <c r="AZ40" s="469"/>
      <c r="BA40" s="469"/>
      <c r="BB40" s="469"/>
    </row>
    <row r="41" spans="1:62" s="166" customFormat="1">
      <c r="A41" s="80">
        <v>3</v>
      </c>
      <c r="B41" s="653" t="s">
        <v>11</v>
      </c>
      <c r="C41" s="653"/>
      <c r="D41" s="653"/>
      <c r="E41" s="653"/>
      <c r="F41" s="653"/>
      <c r="G41" s="653"/>
      <c r="H41" s="653"/>
      <c r="I41" s="653"/>
      <c r="J41" s="653"/>
      <c r="K41" s="653"/>
      <c r="L41" s="653"/>
      <c r="M41" s="653"/>
      <c r="N41" s="653"/>
      <c r="O41" s="653"/>
      <c r="P41" s="653"/>
      <c r="Q41" s="653"/>
      <c r="R41" s="653"/>
      <c r="S41" s="1050" t="s">
        <v>140</v>
      </c>
      <c r="T41" s="1050"/>
      <c r="U41" s="1051" t="s">
        <v>140</v>
      </c>
      <c r="V41" s="1051"/>
      <c r="W41" s="1051" t="s">
        <v>140</v>
      </c>
      <c r="X41" s="1051"/>
      <c r="Y41" s="1051" t="s">
        <v>140</v>
      </c>
      <c r="Z41" s="1051"/>
      <c r="AA41" s="1051" t="s">
        <v>140</v>
      </c>
      <c r="AB41" s="1051"/>
      <c r="AC41" s="1051" t="s">
        <v>140</v>
      </c>
      <c r="AD41" s="1051"/>
      <c r="AE41" s="1051" t="s">
        <v>140</v>
      </c>
      <c r="AF41" s="1051"/>
      <c r="AG41" s="1051" t="s">
        <v>140</v>
      </c>
      <c r="AH41" s="1051"/>
      <c r="AI41" s="1051" t="s">
        <v>140</v>
      </c>
      <c r="AJ41" s="1051"/>
      <c r="AK41" s="1046"/>
      <c r="AL41" s="1046"/>
      <c r="AM41" s="1046"/>
      <c r="AN41" s="1046"/>
      <c r="AO41" s="1046"/>
      <c r="AP41" s="1046"/>
      <c r="AQ41" s="1046"/>
      <c r="AR41" s="1046"/>
      <c r="AS41" s="1046"/>
      <c r="AT41" s="1046"/>
      <c r="AU41" s="1052"/>
      <c r="AV41" s="1052"/>
      <c r="AW41" s="717"/>
      <c r="AX41" s="717"/>
      <c r="AY41" s="469"/>
      <c r="AZ41" s="469"/>
      <c r="BA41" s="469"/>
      <c r="BB41" s="469"/>
      <c r="BI41" s="86" t="s">
        <v>40</v>
      </c>
    </row>
    <row r="42" spans="1:62" s="166" customFormat="1">
      <c r="A42" s="80">
        <v>4</v>
      </c>
      <c r="B42" s="653" t="s">
        <v>124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1082"/>
      <c r="T42" s="1082"/>
      <c r="U42" s="1046"/>
      <c r="V42" s="1046"/>
      <c r="W42" s="1046"/>
      <c r="X42" s="1046"/>
      <c r="Y42" s="1046"/>
      <c r="Z42" s="1046"/>
      <c r="AA42" s="1046"/>
      <c r="AB42" s="1046"/>
      <c r="AC42" s="1046"/>
      <c r="AD42" s="1046"/>
      <c r="AE42" s="1046"/>
      <c r="AF42" s="1046"/>
      <c r="AG42" s="1046"/>
      <c r="AH42" s="1046"/>
      <c r="AI42" s="1046"/>
      <c r="AJ42" s="1046"/>
      <c r="AK42" s="1046"/>
      <c r="AL42" s="1046"/>
      <c r="AM42" s="1046"/>
      <c r="AN42" s="1046"/>
      <c r="AO42" s="1046"/>
      <c r="AP42" s="1046"/>
      <c r="AQ42" s="1046"/>
      <c r="AR42" s="1046"/>
      <c r="AS42" s="1046"/>
      <c r="AT42" s="1046"/>
      <c r="AU42" s="1052"/>
      <c r="AV42" s="1052"/>
      <c r="AW42" s="717"/>
      <c r="AX42" s="717"/>
      <c r="AY42" s="469"/>
      <c r="AZ42" s="469"/>
      <c r="BA42" s="469"/>
      <c r="BB42" s="469"/>
    </row>
    <row r="43" spans="1:62" s="166" customFormat="1">
      <c r="A43" s="80">
        <v>5</v>
      </c>
      <c r="B43" s="1047" t="s">
        <v>120</v>
      </c>
      <c r="C43" s="1048"/>
      <c r="D43" s="1048"/>
      <c r="E43" s="1048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8"/>
      <c r="Q43" s="1048"/>
      <c r="R43" s="1049"/>
      <c r="S43" s="1050" t="s">
        <v>140</v>
      </c>
      <c r="T43" s="1050"/>
      <c r="U43" s="1051" t="s">
        <v>140</v>
      </c>
      <c r="V43" s="1051"/>
      <c r="W43" s="1051" t="s">
        <v>140</v>
      </c>
      <c r="X43" s="1051"/>
      <c r="Y43" s="1046"/>
      <c r="Z43" s="1046"/>
      <c r="AA43" s="1046"/>
      <c r="AB43" s="1046"/>
      <c r="AC43" s="1046"/>
      <c r="AD43" s="1046"/>
      <c r="AE43" s="655"/>
      <c r="AF43" s="656"/>
      <c r="AG43" s="655"/>
      <c r="AH43" s="656"/>
      <c r="AI43" s="655"/>
      <c r="AJ43" s="656"/>
      <c r="AK43" s="1046"/>
      <c r="AL43" s="1046"/>
      <c r="AM43" s="1046"/>
      <c r="AN43" s="1046"/>
      <c r="AO43" s="1046"/>
      <c r="AP43" s="1046"/>
      <c r="AQ43" s="1046"/>
      <c r="AR43" s="1046"/>
      <c r="AS43" s="1046"/>
      <c r="AT43" s="1046"/>
      <c r="AU43" s="1052"/>
      <c r="AV43" s="1052"/>
      <c r="AW43" s="717"/>
      <c r="AX43" s="717"/>
      <c r="AY43" s="469"/>
      <c r="AZ43" s="469"/>
      <c r="BA43" s="469"/>
      <c r="BB43" s="469"/>
    </row>
    <row r="44" spans="1:62" s="166" customFormat="1" ht="13.5" thickBot="1">
      <c r="A44" s="81">
        <v>6</v>
      </c>
      <c r="B44" s="650" t="s">
        <v>100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2"/>
      <c r="S44" s="1045" t="s">
        <v>140</v>
      </c>
      <c r="T44" s="1045"/>
      <c r="U44" s="1044" t="s">
        <v>140</v>
      </c>
      <c r="V44" s="1044"/>
      <c r="W44" s="1044" t="s">
        <v>140</v>
      </c>
      <c r="X44" s="1044"/>
      <c r="Y44" s="1044" t="s">
        <v>140</v>
      </c>
      <c r="Z44" s="1044"/>
      <c r="AA44" s="1044" t="s">
        <v>140</v>
      </c>
      <c r="AB44" s="1044"/>
      <c r="AC44" s="1044" t="s">
        <v>140</v>
      </c>
      <c r="AD44" s="1044"/>
      <c r="AE44" s="1083"/>
      <c r="AF44" s="1083"/>
      <c r="AG44" s="1083"/>
      <c r="AH44" s="1083"/>
      <c r="AI44" s="1083"/>
      <c r="AJ44" s="1083"/>
      <c r="AK44" s="1084"/>
      <c r="AL44" s="1084"/>
      <c r="AM44" s="1084"/>
      <c r="AN44" s="1084"/>
      <c r="AO44" s="1084"/>
      <c r="AP44" s="1084"/>
      <c r="AQ44" s="1083"/>
      <c r="AR44" s="1083"/>
      <c r="AS44" s="1083"/>
      <c r="AT44" s="1083"/>
      <c r="AU44" s="1083"/>
      <c r="AV44" s="1083"/>
      <c r="AW44" s="135"/>
      <c r="AX44" s="236"/>
      <c r="AY44" s="170"/>
      <c r="AZ44" s="170"/>
      <c r="BA44" s="170"/>
      <c r="BB44" s="170"/>
      <c r="BI44" s="86" t="s">
        <v>41</v>
      </c>
    </row>
    <row r="45" spans="1:62" s="166" customFormat="1" ht="14.25" thickTop="1" thickBot="1">
      <c r="A45" s="167"/>
      <c r="S45" s="1042">
        <v>15</v>
      </c>
      <c r="T45" s="1042"/>
      <c r="U45" s="1042">
        <v>14</v>
      </c>
      <c r="V45" s="1042"/>
      <c r="W45" s="1042">
        <v>13</v>
      </c>
      <c r="X45" s="1042"/>
      <c r="Y45" s="1042">
        <v>12</v>
      </c>
      <c r="Z45" s="1042"/>
      <c r="AA45" s="1042">
        <v>11</v>
      </c>
      <c r="AB45" s="1042"/>
      <c r="AC45" s="1042">
        <v>10</v>
      </c>
      <c r="AD45" s="1042"/>
      <c r="AE45" s="1042">
        <v>9</v>
      </c>
      <c r="AF45" s="1042"/>
      <c r="AG45" s="1042">
        <v>8</v>
      </c>
      <c r="AH45" s="1042"/>
      <c r="AI45" s="1042">
        <v>7</v>
      </c>
      <c r="AJ45" s="1042"/>
      <c r="AK45" s="1042">
        <v>6</v>
      </c>
      <c r="AL45" s="1042"/>
      <c r="AM45" s="1042">
        <v>5</v>
      </c>
      <c r="AN45" s="1042"/>
      <c r="AO45" s="1042">
        <v>4</v>
      </c>
      <c r="AP45" s="1042"/>
      <c r="AQ45" s="1042">
        <v>3</v>
      </c>
      <c r="AR45" s="1042"/>
      <c r="AS45" s="1042">
        <v>2</v>
      </c>
      <c r="AT45" s="1042"/>
      <c r="AU45" s="1043">
        <v>1</v>
      </c>
      <c r="AV45" s="1043"/>
      <c r="AW45" s="87"/>
      <c r="AX45" s="168"/>
      <c r="AY45" s="462"/>
      <c r="AZ45" s="462"/>
      <c r="BA45" s="462"/>
      <c r="BB45" s="462"/>
    </row>
    <row r="46" spans="1:62" s="166" customFormat="1" ht="13.5" thickTop="1">
      <c r="A46" s="167"/>
      <c r="AI46" s="88"/>
      <c r="AJ46" s="88"/>
      <c r="AK46" s="220" t="s">
        <v>42</v>
      </c>
      <c r="AL46" s="88"/>
      <c r="AM46" s="88"/>
      <c r="AN46" s="88"/>
      <c r="AO46" s="173"/>
      <c r="AP46" s="173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</row>
    <row r="47" spans="1:62" ht="13.5" thickBot="1"/>
    <row r="48" spans="1:62" s="164" customFormat="1" ht="20.25" thickTop="1" thickBot="1">
      <c r="A48" s="165" t="s">
        <v>37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36"/>
      <c r="AR48" s="499" t="s">
        <v>21</v>
      </c>
      <c r="AS48" s="500"/>
      <c r="AT48" s="500"/>
      <c r="AU48" s="500"/>
      <c r="AV48" s="501"/>
      <c r="AW48" s="991"/>
      <c r="AX48" s="992"/>
      <c r="AY48" s="992"/>
      <c r="AZ48" s="992"/>
      <c r="BA48" s="992"/>
    </row>
    <row r="49" spans="1:62" s="164" customFormat="1" ht="13.5" thickTop="1">
      <c r="A49" s="549" t="s">
        <v>57</v>
      </c>
      <c r="B49" s="550"/>
      <c r="C49" s="551"/>
      <c r="D49" s="1015" t="s">
        <v>46</v>
      </c>
      <c r="E49" s="628"/>
      <c r="F49" s="628"/>
      <c r="G49" s="628"/>
      <c r="H49" s="1016"/>
      <c r="I49" s="555" t="s">
        <v>163</v>
      </c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7"/>
      <c r="U49" s="1017"/>
      <c r="V49" s="1017"/>
      <c r="W49" s="1018"/>
      <c r="X49" s="174" t="s">
        <v>12</v>
      </c>
      <c r="Y49" s="1015" t="s">
        <v>47</v>
      </c>
      <c r="Z49" s="628"/>
      <c r="AA49" s="628"/>
      <c r="AB49" s="628"/>
      <c r="AC49" s="1016"/>
      <c r="AD49" s="555" t="s">
        <v>100</v>
      </c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8"/>
      <c r="AR49" s="989">
        <v>3</v>
      </c>
      <c r="AS49" s="990"/>
      <c r="AT49" s="175" t="s">
        <v>12</v>
      </c>
      <c r="AU49" s="990">
        <v>4</v>
      </c>
      <c r="AV49" s="993"/>
      <c r="AW49" s="994"/>
      <c r="AX49" s="995"/>
      <c r="AY49" s="176"/>
      <c r="AZ49" s="995"/>
      <c r="BA49" s="995"/>
    </row>
    <row r="50" spans="1:62" s="164" customFormat="1">
      <c r="A50" s="996" t="s">
        <v>58</v>
      </c>
      <c r="B50" s="997"/>
      <c r="C50" s="998"/>
      <c r="D50" s="999" t="s">
        <v>48</v>
      </c>
      <c r="E50" s="1019"/>
      <c r="F50" s="1019"/>
      <c r="G50" s="1019"/>
      <c r="H50" s="1020"/>
      <c r="I50" s="1002" t="s">
        <v>123</v>
      </c>
      <c r="J50" s="1003"/>
      <c r="K50" s="1003"/>
      <c r="L50" s="1003"/>
      <c r="M50" s="1003"/>
      <c r="N50" s="1003"/>
      <c r="O50" s="1003"/>
      <c r="P50" s="1003"/>
      <c r="Q50" s="1003"/>
      <c r="R50" s="1003"/>
      <c r="S50" s="1003"/>
      <c r="T50" s="1003"/>
      <c r="U50" s="1003"/>
      <c r="V50" s="1003"/>
      <c r="W50" s="1004"/>
      <c r="X50" s="14" t="s">
        <v>12</v>
      </c>
      <c r="Y50" s="999" t="s">
        <v>49</v>
      </c>
      <c r="Z50" s="1019"/>
      <c r="AA50" s="1019"/>
      <c r="AB50" s="1019"/>
      <c r="AC50" s="1020"/>
      <c r="AD50" s="1003" t="s">
        <v>115</v>
      </c>
      <c r="AE50" s="1003"/>
      <c r="AF50" s="1003"/>
      <c r="AG50" s="1003"/>
      <c r="AH50" s="1003"/>
      <c r="AI50" s="1003"/>
      <c r="AJ50" s="1003"/>
      <c r="AK50" s="1003"/>
      <c r="AL50" s="1003"/>
      <c r="AM50" s="1003"/>
      <c r="AN50" s="1003"/>
      <c r="AO50" s="1003"/>
      <c r="AP50" s="1003"/>
      <c r="AQ50" s="1008"/>
      <c r="AR50" s="1005">
        <v>5</v>
      </c>
      <c r="AS50" s="1006"/>
      <c r="AT50" s="15" t="s">
        <v>12</v>
      </c>
      <c r="AU50" s="1006">
        <v>1</v>
      </c>
      <c r="AV50" s="1007"/>
      <c r="AW50" s="994"/>
      <c r="AX50" s="995"/>
      <c r="AY50" s="176"/>
      <c r="AZ50" s="995"/>
      <c r="BA50" s="995"/>
    </row>
    <row r="51" spans="1:62" s="164" customFormat="1">
      <c r="A51" s="996" t="s">
        <v>59</v>
      </c>
      <c r="B51" s="997"/>
      <c r="C51" s="998"/>
      <c r="D51" s="999" t="s">
        <v>50</v>
      </c>
      <c r="E51" s="1019"/>
      <c r="F51" s="1019"/>
      <c r="G51" s="1019"/>
      <c r="H51" s="1020"/>
      <c r="I51" s="1002" t="s">
        <v>36</v>
      </c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2"/>
      <c r="X51" s="16" t="s">
        <v>12</v>
      </c>
      <c r="Y51" s="999" t="s">
        <v>51</v>
      </c>
      <c r="Z51" s="1019"/>
      <c r="AA51" s="1019"/>
      <c r="AB51" s="1019"/>
      <c r="AC51" s="1020"/>
      <c r="AD51" s="25" t="s">
        <v>11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0"/>
      <c r="AR51" s="1005">
        <v>5</v>
      </c>
      <c r="AS51" s="1006"/>
      <c r="AT51" s="15" t="s">
        <v>12</v>
      </c>
      <c r="AU51" s="1006">
        <v>2</v>
      </c>
      <c r="AV51" s="1007"/>
      <c r="AW51" s="994"/>
      <c r="AX51" s="995"/>
      <c r="AY51" s="176"/>
      <c r="AZ51" s="995"/>
      <c r="BA51" s="995"/>
    </row>
    <row r="52" spans="1:62" s="164" customFormat="1" ht="13.5" thickBot="1">
      <c r="A52" s="536" t="s">
        <v>60</v>
      </c>
      <c r="B52" s="537"/>
      <c r="C52" s="538"/>
      <c r="D52" s="539" t="s">
        <v>52</v>
      </c>
      <c r="E52" s="1009"/>
      <c r="F52" s="1009"/>
      <c r="G52" s="1009"/>
      <c r="H52" s="1010"/>
      <c r="I52" s="542" t="s">
        <v>162</v>
      </c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4"/>
      <c r="X52" s="177" t="s">
        <v>12</v>
      </c>
      <c r="Y52" s="539" t="s">
        <v>53</v>
      </c>
      <c r="Z52" s="1009"/>
      <c r="AA52" s="1009"/>
      <c r="AB52" s="1009"/>
      <c r="AC52" s="1010"/>
      <c r="AD52" s="24" t="s">
        <v>14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1011">
        <v>3</v>
      </c>
      <c r="AS52" s="1012"/>
      <c r="AT52" s="178" t="s">
        <v>12</v>
      </c>
      <c r="AU52" s="1012">
        <v>1</v>
      </c>
      <c r="AV52" s="1013"/>
      <c r="AW52" s="994"/>
      <c r="AX52" s="995"/>
      <c r="AY52" s="176"/>
      <c r="AZ52" s="995"/>
      <c r="BA52" s="995"/>
      <c r="BJ52" s="164" t="s">
        <v>186</v>
      </c>
    </row>
    <row r="53" spans="1:62" s="164" customFormat="1" ht="14.25" thickTop="1" thickBot="1"/>
    <row r="54" spans="1:62" s="166" customFormat="1" ht="20.25" thickTop="1" thickBot="1">
      <c r="A54" s="171" t="s">
        <v>20</v>
      </c>
      <c r="AR54" s="499" t="s">
        <v>21</v>
      </c>
      <c r="AS54" s="500"/>
      <c r="AT54" s="500"/>
      <c r="AU54" s="500"/>
      <c r="AV54" s="501"/>
      <c r="AW54" s="499" t="s">
        <v>22</v>
      </c>
      <c r="AX54" s="500"/>
      <c r="AY54" s="500"/>
      <c r="AZ54" s="500"/>
      <c r="BA54" s="501"/>
      <c r="BB54" s="173"/>
    </row>
    <row r="55" spans="1:62" s="166" customFormat="1" ht="13.5" thickTop="1">
      <c r="A55" s="549" t="s">
        <v>61</v>
      </c>
      <c r="B55" s="550"/>
      <c r="C55" s="551"/>
      <c r="D55" s="552" t="s">
        <v>84</v>
      </c>
      <c r="E55" s="553"/>
      <c r="F55" s="553"/>
      <c r="G55" s="553"/>
      <c r="H55" s="554"/>
      <c r="I55" s="555" t="s">
        <v>100</v>
      </c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7"/>
      <c r="X55" s="174" t="s">
        <v>12</v>
      </c>
      <c r="Y55" s="552" t="s">
        <v>87</v>
      </c>
      <c r="Z55" s="553"/>
      <c r="AA55" s="553"/>
      <c r="AB55" s="553"/>
      <c r="AC55" s="554"/>
      <c r="AD55" s="555" t="s">
        <v>162</v>
      </c>
      <c r="AE55" s="556"/>
      <c r="AF55" s="556"/>
      <c r="AG55" s="556"/>
      <c r="AH55" s="556"/>
      <c r="AI55" s="556"/>
      <c r="AJ55" s="556"/>
      <c r="AK55" s="556"/>
      <c r="AL55" s="556"/>
      <c r="AM55" s="556"/>
      <c r="AN55" s="556"/>
      <c r="AO55" s="556"/>
      <c r="AP55" s="556"/>
      <c r="AQ55" s="558"/>
      <c r="AR55" s="559">
        <v>1</v>
      </c>
      <c r="AS55" s="560"/>
      <c r="AT55" s="175" t="s">
        <v>12</v>
      </c>
      <c r="AU55" s="560">
        <v>2</v>
      </c>
      <c r="AV55" s="561"/>
      <c r="AW55" s="559"/>
      <c r="AX55" s="560"/>
      <c r="AY55" s="175" t="s">
        <v>12</v>
      </c>
      <c r="AZ55" s="560"/>
      <c r="BA55" s="561"/>
      <c r="BB55" s="170"/>
    </row>
    <row r="56" spans="1:62" s="166" customFormat="1" ht="13.5" thickBot="1">
      <c r="A56" s="536" t="s">
        <v>31</v>
      </c>
      <c r="B56" s="537"/>
      <c r="C56" s="538"/>
      <c r="D56" s="539" t="s">
        <v>86</v>
      </c>
      <c r="E56" s="540"/>
      <c r="F56" s="540"/>
      <c r="G56" s="540"/>
      <c r="H56" s="541"/>
      <c r="I56" s="1085" t="s">
        <v>190</v>
      </c>
      <c r="J56" s="1086"/>
      <c r="K56" s="1086"/>
      <c r="L56" s="1086"/>
      <c r="M56" s="1086"/>
      <c r="N56" s="1086"/>
      <c r="O56" s="1086"/>
      <c r="P56" s="1086"/>
      <c r="Q56" s="1086"/>
      <c r="R56" s="1086"/>
      <c r="S56" s="1086"/>
      <c r="T56" s="1086"/>
      <c r="U56" s="1086"/>
      <c r="V56" s="1086"/>
      <c r="W56" s="1087"/>
      <c r="X56" s="457" t="s">
        <v>12</v>
      </c>
      <c r="Y56" s="539" t="s">
        <v>85</v>
      </c>
      <c r="Z56" s="540"/>
      <c r="AA56" s="540"/>
      <c r="AB56" s="540"/>
      <c r="AC56" s="541"/>
      <c r="AD56" s="542" t="s">
        <v>36</v>
      </c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5"/>
      <c r="AR56" s="546">
        <v>3</v>
      </c>
      <c r="AS56" s="547"/>
      <c r="AT56" s="178" t="s">
        <v>12</v>
      </c>
      <c r="AU56" s="547">
        <v>1</v>
      </c>
      <c r="AV56" s="548"/>
      <c r="AW56" s="546"/>
      <c r="AX56" s="547"/>
      <c r="AY56" s="178" t="s">
        <v>12</v>
      </c>
      <c r="AZ56" s="547"/>
      <c r="BA56" s="548"/>
      <c r="BB56" s="170"/>
    </row>
    <row r="57" spans="1:62" s="166" customFormat="1" ht="14.25" thickTop="1" thickBot="1">
      <c r="I57" s="458"/>
      <c r="J57" s="458"/>
      <c r="K57" s="458"/>
      <c r="L57" s="458"/>
      <c r="M57" s="458"/>
      <c r="N57" s="458"/>
      <c r="O57" s="458"/>
      <c r="P57" s="458"/>
      <c r="Q57" s="458"/>
      <c r="R57" s="458"/>
      <c r="S57" s="458"/>
      <c r="T57" s="458"/>
      <c r="U57" s="458"/>
      <c r="V57" s="458"/>
      <c r="W57" s="458"/>
      <c r="X57" s="458"/>
      <c r="AJ57" s="185"/>
      <c r="AK57" s="185"/>
      <c r="AL57" s="185"/>
      <c r="AM57" s="185"/>
      <c r="AN57" s="185"/>
      <c r="AO57" s="185"/>
      <c r="AP57" s="185"/>
      <c r="AQ57" s="185"/>
      <c r="AR57" s="186"/>
      <c r="AS57" s="185"/>
      <c r="AT57" s="191"/>
      <c r="AU57" s="186"/>
      <c r="AV57" s="185"/>
      <c r="AW57" s="186"/>
      <c r="AX57" s="185"/>
      <c r="AY57" s="191"/>
      <c r="AZ57" s="186"/>
      <c r="BA57" s="185"/>
      <c r="BB57" s="176"/>
    </row>
    <row r="58" spans="1:62" s="164" customFormat="1" ht="20.25" thickTop="1" thickBot="1">
      <c r="A58" s="171" t="s">
        <v>27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499" t="s">
        <v>21</v>
      </c>
      <c r="AS58" s="500"/>
      <c r="AT58" s="500"/>
      <c r="AU58" s="500"/>
      <c r="AV58" s="501"/>
      <c r="AW58" s="499" t="s">
        <v>22</v>
      </c>
      <c r="AX58" s="500"/>
      <c r="AY58" s="500"/>
      <c r="AZ58" s="500"/>
      <c r="BA58" s="501"/>
    </row>
    <row r="59" spans="1:62" s="164" customFormat="1" ht="14.25" thickTop="1" thickBot="1">
      <c r="A59" s="526" t="s">
        <v>32</v>
      </c>
      <c r="B59" s="527"/>
      <c r="C59" s="528"/>
      <c r="D59" s="529" t="s">
        <v>88</v>
      </c>
      <c r="E59" s="530"/>
      <c r="F59" s="530"/>
      <c r="G59" s="530"/>
      <c r="H59" s="531"/>
      <c r="I59" s="532" t="s">
        <v>162</v>
      </c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4"/>
      <c r="X59" s="179" t="s">
        <v>12</v>
      </c>
      <c r="Y59" s="529" t="s">
        <v>33</v>
      </c>
      <c r="Z59" s="530"/>
      <c r="AA59" s="530"/>
      <c r="AB59" s="530"/>
      <c r="AC59" s="531"/>
      <c r="AD59" s="532" t="s">
        <v>189</v>
      </c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5"/>
      <c r="AR59" s="523"/>
      <c r="AS59" s="524"/>
      <c r="AT59" s="180" t="s">
        <v>12</v>
      </c>
      <c r="AU59" s="524"/>
      <c r="AV59" s="525"/>
      <c r="AW59" s="523"/>
      <c r="AX59" s="524"/>
      <c r="AY59" s="180" t="s">
        <v>12</v>
      </c>
      <c r="AZ59" s="524"/>
      <c r="BA59" s="525"/>
    </row>
    <row r="60" spans="1:62" ht="13.5" thickTop="1"/>
  </sheetData>
  <sortState ref="B30:R35">
    <sortCondition ref="B30"/>
  </sortState>
  <mergeCells count="563">
    <mergeCell ref="AR58:AV58"/>
    <mergeCell ref="AW58:BA58"/>
    <mergeCell ref="A59:C59"/>
    <mergeCell ref="D59:H59"/>
    <mergeCell ref="I59:W59"/>
    <mergeCell ref="Y59:AC59"/>
    <mergeCell ref="AD59:AQ59"/>
    <mergeCell ref="AR59:AS59"/>
    <mergeCell ref="AU59:AV59"/>
    <mergeCell ref="AW59:AX59"/>
    <mergeCell ref="AZ59:BA59"/>
    <mergeCell ref="A56:C56"/>
    <mergeCell ref="D56:H56"/>
    <mergeCell ref="I56:W56"/>
    <mergeCell ref="Y56:AC56"/>
    <mergeCell ref="AD56:AQ56"/>
    <mergeCell ref="AR56:AS56"/>
    <mergeCell ref="AU56:AV56"/>
    <mergeCell ref="AW56:AX56"/>
    <mergeCell ref="AZ56:BA56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U55:AV55"/>
    <mergeCell ref="AW55:AX55"/>
    <mergeCell ref="AZ55:BA55"/>
    <mergeCell ref="A51:C51"/>
    <mergeCell ref="D51:H51"/>
    <mergeCell ref="I51:W51"/>
    <mergeCell ref="Y51:AC51"/>
    <mergeCell ref="AR51:AS51"/>
    <mergeCell ref="AU51:AV51"/>
    <mergeCell ref="AW51:AX51"/>
    <mergeCell ref="AZ51:BA51"/>
    <mergeCell ref="A52:C52"/>
    <mergeCell ref="D52:H52"/>
    <mergeCell ref="I52:W52"/>
    <mergeCell ref="Y52:AC52"/>
    <mergeCell ref="AR52:AS52"/>
    <mergeCell ref="AU52:AV52"/>
    <mergeCell ref="AW52:AX52"/>
    <mergeCell ref="AZ52:BA52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Y45:AZ45"/>
    <mergeCell ref="BA45:BB45"/>
    <mergeCell ref="AR48:AV48"/>
    <mergeCell ref="AW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Z49:BA49"/>
    <mergeCell ref="AI44:AJ44"/>
    <mergeCell ref="AK44:AL44"/>
    <mergeCell ref="AM44:AN44"/>
    <mergeCell ref="AO44:AP44"/>
    <mergeCell ref="AQ44:AR44"/>
    <mergeCell ref="AS44:AT44"/>
    <mergeCell ref="AU44:AV44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AU45:AV45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BA42:BB42"/>
    <mergeCell ref="B43:R43"/>
    <mergeCell ref="S43:T43"/>
    <mergeCell ref="U43:V43"/>
    <mergeCell ref="W43:X43"/>
    <mergeCell ref="Y43:Z43"/>
    <mergeCell ref="AA43:AB43"/>
    <mergeCell ref="AC43:AD43"/>
    <mergeCell ref="AE43:AF43"/>
    <mergeCell ref="AG43:AH43"/>
    <mergeCell ref="AI43:AJ43"/>
    <mergeCell ref="AK43:AL43"/>
    <mergeCell ref="AM43:AN43"/>
    <mergeCell ref="AO43:AP43"/>
    <mergeCell ref="AQ43:AR43"/>
    <mergeCell ref="AS43:AT43"/>
    <mergeCell ref="AU43:AV43"/>
    <mergeCell ref="AW43:AX43"/>
    <mergeCell ref="AY43:AZ43"/>
    <mergeCell ref="BA43:BB43"/>
    <mergeCell ref="AI42:AJ42"/>
    <mergeCell ref="AK42:AL42"/>
    <mergeCell ref="AM42:AN42"/>
    <mergeCell ref="AO42:AP42"/>
    <mergeCell ref="AQ42:AR42"/>
    <mergeCell ref="AS42:AT42"/>
    <mergeCell ref="AU42:AV42"/>
    <mergeCell ref="AW42:AX42"/>
    <mergeCell ref="AY42:AZ42"/>
    <mergeCell ref="B42:R42"/>
    <mergeCell ref="S42:T42"/>
    <mergeCell ref="U42:V42"/>
    <mergeCell ref="W42:X42"/>
    <mergeCell ref="Y42:Z42"/>
    <mergeCell ref="AA42:AB42"/>
    <mergeCell ref="AC42:AD42"/>
    <mergeCell ref="AE42:AF42"/>
    <mergeCell ref="AG42:AH42"/>
    <mergeCell ref="BA40:BB40"/>
    <mergeCell ref="B41:R41"/>
    <mergeCell ref="S41:T41"/>
    <mergeCell ref="U41:V41"/>
    <mergeCell ref="W41:X41"/>
    <mergeCell ref="Y41:Z41"/>
    <mergeCell ref="AA41:AB41"/>
    <mergeCell ref="AC41:AD41"/>
    <mergeCell ref="AE41:AF41"/>
    <mergeCell ref="AG41:AH41"/>
    <mergeCell ref="AI41:AJ41"/>
    <mergeCell ref="AK41:AL41"/>
    <mergeCell ref="AM41:AN41"/>
    <mergeCell ref="AO41:AP41"/>
    <mergeCell ref="AQ41:AR41"/>
    <mergeCell ref="AS41:AT41"/>
    <mergeCell ref="AU41:AV41"/>
    <mergeCell ref="AW41:AX41"/>
    <mergeCell ref="AY41:AZ41"/>
    <mergeCell ref="BA41:BB41"/>
    <mergeCell ref="AI40:AJ40"/>
    <mergeCell ref="AK40:AL40"/>
    <mergeCell ref="AM40:AN40"/>
    <mergeCell ref="AO40:AP40"/>
    <mergeCell ref="AQ40:AR40"/>
    <mergeCell ref="AS40:AT40"/>
    <mergeCell ref="AU40:AV40"/>
    <mergeCell ref="AW40:AX40"/>
    <mergeCell ref="AY40:AZ40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BA38:BB38"/>
    <mergeCell ref="B39:R39"/>
    <mergeCell ref="S39:T39"/>
    <mergeCell ref="U39:V39"/>
    <mergeCell ref="W39:X39"/>
    <mergeCell ref="Y39:Z39"/>
    <mergeCell ref="AA39:AB39"/>
    <mergeCell ref="AC39:AD39"/>
    <mergeCell ref="AE39:AF39"/>
    <mergeCell ref="AG39:AH39"/>
    <mergeCell ref="AI39:AJ39"/>
    <mergeCell ref="AK39:AL39"/>
    <mergeCell ref="AM39:AN39"/>
    <mergeCell ref="AO39:AP39"/>
    <mergeCell ref="AQ39:AR39"/>
    <mergeCell ref="AS39:AT39"/>
    <mergeCell ref="AU39:AV39"/>
    <mergeCell ref="AW39:AX39"/>
    <mergeCell ref="AY39:AZ39"/>
    <mergeCell ref="BA39:BB39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38:R38"/>
    <mergeCell ref="S38:T38"/>
    <mergeCell ref="U38:V38"/>
    <mergeCell ref="W38:X38"/>
    <mergeCell ref="Y38:Z38"/>
    <mergeCell ref="AA38:AB38"/>
    <mergeCell ref="AC38:AD38"/>
    <mergeCell ref="AE38:AF38"/>
    <mergeCell ref="AG38:AH38"/>
    <mergeCell ref="X34:Y34"/>
    <mergeCell ref="AA34:AB34"/>
    <mergeCell ref="AC34:AD34"/>
    <mergeCell ref="AF34:AG34"/>
    <mergeCell ref="AH34:AI34"/>
    <mergeCell ref="AR36:AV36"/>
    <mergeCell ref="AW36:AX36"/>
    <mergeCell ref="AY36:AZ36"/>
    <mergeCell ref="S37:AD37"/>
    <mergeCell ref="AR34:AS34"/>
    <mergeCell ref="AK34:AL34"/>
    <mergeCell ref="AW33:AX33"/>
    <mergeCell ref="AY33:AZ33"/>
    <mergeCell ref="BA33:BB33"/>
    <mergeCell ref="AU34:AV34"/>
    <mergeCell ref="AW34:AX34"/>
    <mergeCell ref="AY34:AZ34"/>
    <mergeCell ref="BA34:BB34"/>
    <mergeCell ref="B35:R35"/>
    <mergeCell ref="S35:T35"/>
    <mergeCell ref="V35:W35"/>
    <mergeCell ref="X35:Y35"/>
    <mergeCell ref="AA35:AB35"/>
    <mergeCell ref="AC35:AD35"/>
    <mergeCell ref="AF35:AG35"/>
    <mergeCell ref="AH35:AI35"/>
    <mergeCell ref="AK35:AL35"/>
    <mergeCell ref="AM35:AN35"/>
    <mergeCell ref="AP35:AQ35"/>
    <mergeCell ref="AW35:AX35"/>
    <mergeCell ref="AY35:AZ35"/>
    <mergeCell ref="BA35:BB35"/>
    <mergeCell ref="B34:R34"/>
    <mergeCell ref="S34:T34"/>
    <mergeCell ref="V34:W34"/>
    <mergeCell ref="V33:W33"/>
    <mergeCell ref="X33:Y33"/>
    <mergeCell ref="AA33:AB33"/>
    <mergeCell ref="AC33:AD33"/>
    <mergeCell ref="AF33:AG33"/>
    <mergeCell ref="AM33:AN33"/>
    <mergeCell ref="AP33:AQ33"/>
    <mergeCell ref="AR33:AS33"/>
    <mergeCell ref="AU33:AV33"/>
    <mergeCell ref="BA29:BB29"/>
    <mergeCell ref="B30:R30"/>
    <mergeCell ref="X30:Y30"/>
    <mergeCell ref="AA30:AB30"/>
    <mergeCell ref="AC30:AD30"/>
    <mergeCell ref="AF30:AG30"/>
    <mergeCell ref="AH30:AI30"/>
    <mergeCell ref="AK30:AL30"/>
    <mergeCell ref="AM30:AN30"/>
    <mergeCell ref="AP30:AQ30"/>
    <mergeCell ref="AY30:AZ30"/>
    <mergeCell ref="BA30:BB30"/>
    <mergeCell ref="A29:R29"/>
    <mergeCell ref="S29:W29"/>
    <mergeCell ref="X29:AB29"/>
    <mergeCell ref="AC29:AG29"/>
    <mergeCell ref="AH29:AL29"/>
    <mergeCell ref="AM29:AQ29"/>
    <mergeCell ref="AR29:AV29"/>
    <mergeCell ref="AW29:AX29"/>
    <mergeCell ref="AY29:AZ29"/>
    <mergeCell ref="AU30:AV30"/>
    <mergeCell ref="AW30:AX30"/>
    <mergeCell ref="AR30:AS3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AI21:AJ21"/>
    <mergeCell ref="AK21:AL21"/>
    <mergeCell ref="AM21:AN21"/>
    <mergeCell ref="AU22:AV22"/>
    <mergeCell ref="Y22:Z22"/>
    <mergeCell ref="AA22:AB22"/>
    <mergeCell ref="AC22:AD22"/>
    <mergeCell ref="AE22:AF22"/>
    <mergeCell ref="AG22:AH22"/>
    <mergeCell ref="S24:T24"/>
    <mergeCell ref="U24:V24"/>
    <mergeCell ref="W24:X24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Y24:Z24"/>
    <mergeCell ref="AA24:AB24"/>
    <mergeCell ref="AC24:AD24"/>
    <mergeCell ref="AE24:AF24"/>
    <mergeCell ref="AG24:AH24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B24:R24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S26:T26"/>
    <mergeCell ref="U26:V26"/>
    <mergeCell ref="W26:X26"/>
    <mergeCell ref="Y26:Z26"/>
    <mergeCell ref="AA26:AB26"/>
    <mergeCell ref="AC26:AD26"/>
    <mergeCell ref="AF31:AG31"/>
    <mergeCell ref="AH31:AI31"/>
    <mergeCell ref="AK31:AL31"/>
    <mergeCell ref="AM31:AN31"/>
    <mergeCell ref="AW31:AX31"/>
    <mergeCell ref="AP31:AQ31"/>
    <mergeCell ref="AQ26:AR26"/>
    <mergeCell ref="AS26:AT26"/>
    <mergeCell ref="AU26:AV26"/>
    <mergeCell ref="B33:R33"/>
    <mergeCell ref="S33:T33"/>
    <mergeCell ref="AY31:AZ31"/>
    <mergeCell ref="BA31:BB31"/>
    <mergeCell ref="B32:R32"/>
    <mergeCell ref="S32:T32"/>
    <mergeCell ref="V32:W32"/>
    <mergeCell ref="X32:Y32"/>
    <mergeCell ref="AA32:AB32"/>
    <mergeCell ref="AH32:AI32"/>
    <mergeCell ref="AK32:AL32"/>
    <mergeCell ref="AM32:AN32"/>
    <mergeCell ref="AR31:AS31"/>
    <mergeCell ref="AU31:AV31"/>
    <mergeCell ref="AP32:AQ32"/>
    <mergeCell ref="AR32:AS32"/>
    <mergeCell ref="AU32:AV32"/>
    <mergeCell ref="AW32:AX32"/>
    <mergeCell ref="AY32:AZ32"/>
    <mergeCell ref="BA32:BB32"/>
    <mergeCell ref="B31:R31"/>
    <mergeCell ref="S31:T31"/>
    <mergeCell ref="V31:W31"/>
    <mergeCell ref="AC31:AD3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J60"/>
  <sheetViews>
    <sheetView showGridLines="0" topLeftCell="A39" workbookViewId="0">
      <selection activeCell="BI57" sqref="BI57"/>
    </sheetView>
  </sheetViews>
  <sheetFormatPr defaultRowHeight="12.75"/>
  <cols>
    <col min="1" max="1" width="3" style="164" customWidth="1"/>
    <col min="2" max="59" width="1.7109375" style="164" customWidth="1"/>
    <col min="60" max="16384" width="9.140625" style="164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9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72" t="s">
        <v>72</v>
      </c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9" s="166" customFormat="1" ht="14.25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1072">
        <v>1</v>
      </c>
      <c r="T10" s="1072"/>
      <c r="U10" s="1072"/>
      <c r="V10" s="1072"/>
      <c r="W10" s="1072"/>
      <c r="X10" s="680">
        <v>2</v>
      </c>
      <c r="Y10" s="680"/>
      <c r="Z10" s="680"/>
      <c r="AA10" s="680"/>
      <c r="AB10" s="680"/>
      <c r="AC10" s="680">
        <v>3</v>
      </c>
      <c r="AD10" s="680"/>
      <c r="AE10" s="680"/>
      <c r="AF10" s="680"/>
      <c r="AG10" s="680"/>
      <c r="AH10" s="1073">
        <v>4</v>
      </c>
      <c r="AI10" s="1073"/>
      <c r="AJ10" s="1073"/>
      <c r="AK10" s="1073"/>
      <c r="AL10" s="1073"/>
      <c r="AM10" s="679">
        <v>5</v>
      </c>
      <c r="AN10" s="679"/>
      <c r="AO10" s="679"/>
      <c r="AP10" s="679"/>
      <c r="AQ10" s="679"/>
      <c r="AR10" s="1074">
        <v>6</v>
      </c>
      <c r="AS10" s="1074"/>
      <c r="AT10" s="1074"/>
      <c r="AU10" s="1074"/>
      <c r="AV10" s="1074"/>
      <c r="AW10" s="682" t="s">
        <v>8</v>
      </c>
      <c r="AX10" s="682"/>
      <c r="AY10" s="682" t="s">
        <v>9</v>
      </c>
      <c r="AZ10" s="682"/>
      <c r="BA10" s="682" t="s">
        <v>10</v>
      </c>
      <c r="BB10" s="682"/>
    </row>
    <row r="11" spans="1:59" s="166" customFormat="1" ht="13.5" thickTop="1">
      <c r="A11" s="72">
        <v>1</v>
      </c>
      <c r="B11" s="668" t="s">
        <v>131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73"/>
      <c r="T11" s="74"/>
      <c r="U11" s="74"/>
      <c r="V11" s="74"/>
      <c r="W11" s="75"/>
      <c r="X11" s="1069">
        <v>0</v>
      </c>
      <c r="Y11" s="1069"/>
      <c r="Z11" s="425" t="s">
        <v>12</v>
      </c>
      <c r="AA11" s="1066">
        <v>1</v>
      </c>
      <c r="AB11" s="1066"/>
      <c r="AC11" s="1070">
        <v>5</v>
      </c>
      <c r="AD11" s="1070"/>
      <c r="AE11" s="426" t="s">
        <v>12</v>
      </c>
      <c r="AF11" s="1071">
        <v>1</v>
      </c>
      <c r="AG11" s="1071"/>
      <c r="AH11" s="1070">
        <v>6</v>
      </c>
      <c r="AI11" s="1070"/>
      <c r="AJ11" s="426" t="s">
        <v>12</v>
      </c>
      <c r="AK11" s="1071">
        <v>3</v>
      </c>
      <c r="AL11" s="1071"/>
      <c r="AM11" s="1067">
        <v>1</v>
      </c>
      <c r="AN11" s="1067"/>
      <c r="AO11" s="446" t="s">
        <v>12</v>
      </c>
      <c r="AP11" s="1068">
        <v>0</v>
      </c>
      <c r="AQ11" s="1068"/>
      <c r="AR11" s="1070">
        <v>6</v>
      </c>
      <c r="AS11" s="1070"/>
      <c r="AT11" s="426" t="s">
        <v>12</v>
      </c>
      <c r="AU11" s="1071">
        <v>3</v>
      </c>
      <c r="AV11" s="1071"/>
      <c r="AW11" s="630">
        <f>SUM(X11+AC11+AH11+AM11+AR11)</f>
        <v>18</v>
      </c>
      <c r="AX11" s="630"/>
      <c r="AY11" s="630">
        <f t="shared" ref="AY11:AY16" si="0">SUM(L11+Q11+V11+AA11+AF11+AK11+AP11+AU11)</f>
        <v>8</v>
      </c>
      <c r="AZ11" s="630"/>
      <c r="BA11" s="685">
        <v>11</v>
      </c>
      <c r="BB11" s="685"/>
    </row>
    <row r="12" spans="1:59" s="166" customFormat="1">
      <c r="A12" s="76">
        <v>2</v>
      </c>
      <c r="B12" s="1037" t="s">
        <v>13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9"/>
      <c r="S12" s="666">
        <v>1</v>
      </c>
      <c r="T12" s="666"/>
      <c r="U12" s="430" t="s">
        <v>12</v>
      </c>
      <c r="V12" s="675">
        <v>0</v>
      </c>
      <c r="W12" s="675"/>
      <c r="X12" s="77"/>
      <c r="Y12" s="78"/>
      <c r="Z12" s="78"/>
      <c r="AA12" s="78"/>
      <c r="AB12" s="79"/>
      <c r="AC12" s="686">
        <v>3</v>
      </c>
      <c r="AD12" s="686"/>
      <c r="AE12" s="429" t="s">
        <v>12</v>
      </c>
      <c r="AF12" s="688">
        <v>6</v>
      </c>
      <c r="AG12" s="688"/>
      <c r="AH12" s="686">
        <v>1</v>
      </c>
      <c r="AI12" s="686"/>
      <c r="AJ12" s="429" t="s">
        <v>12</v>
      </c>
      <c r="AK12" s="688">
        <v>9</v>
      </c>
      <c r="AL12" s="688"/>
      <c r="AM12" s="1088">
        <v>1</v>
      </c>
      <c r="AN12" s="1088"/>
      <c r="AO12" s="448" t="s">
        <v>12</v>
      </c>
      <c r="AP12" s="1041">
        <v>0</v>
      </c>
      <c r="AQ12" s="1041"/>
      <c r="AR12" s="676">
        <v>3</v>
      </c>
      <c r="AS12" s="676"/>
      <c r="AT12" s="430" t="s">
        <v>12</v>
      </c>
      <c r="AU12" s="1036">
        <v>2</v>
      </c>
      <c r="AV12" s="1036"/>
      <c r="AW12" s="621">
        <f>SUM(I12+N12+S12+AC12+AH12+AM12+AR12)</f>
        <v>9</v>
      </c>
      <c r="AX12" s="621"/>
      <c r="AY12" s="621">
        <f t="shared" si="0"/>
        <v>17</v>
      </c>
      <c r="AZ12" s="621"/>
      <c r="BA12" s="689">
        <v>9</v>
      </c>
      <c r="BB12" s="689"/>
    </row>
    <row r="13" spans="1:59" s="166" customFormat="1">
      <c r="A13" s="80">
        <v>3</v>
      </c>
      <c r="B13" s="653" t="s">
        <v>116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90">
        <v>1</v>
      </c>
      <c r="T13" s="690"/>
      <c r="U13" s="429" t="s">
        <v>12</v>
      </c>
      <c r="V13" s="688">
        <v>5</v>
      </c>
      <c r="W13" s="688"/>
      <c r="X13" s="676">
        <v>6</v>
      </c>
      <c r="Y13" s="676"/>
      <c r="Z13" s="430" t="s">
        <v>12</v>
      </c>
      <c r="AA13" s="675">
        <v>3</v>
      </c>
      <c r="AB13" s="675"/>
      <c r="AC13" s="77"/>
      <c r="AD13" s="78"/>
      <c r="AE13" s="78"/>
      <c r="AF13" s="78"/>
      <c r="AG13" s="79"/>
      <c r="AH13" s="676">
        <v>6</v>
      </c>
      <c r="AI13" s="676"/>
      <c r="AJ13" s="430" t="s">
        <v>12</v>
      </c>
      <c r="AK13" s="675">
        <v>3</v>
      </c>
      <c r="AL13" s="675"/>
      <c r="AM13" s="1088">
        <v>1</v>
      </c>
      <c r="AN13" s="1088"/>
      <c r="AO13" s="448" t="s">
        <v>12</v>
      </c>
      <c r="AP13" s="1041">
        <v>0</v>
      </c>
      <c r="AQ13" s="1041"/>
      <c r="AR13" s="676">
        <v>8</v>
      </c>
      <c r="AS13" s="676"/>
      <c r="AT13" s="430" t="s">
        <v>12</v>
      </c>
      <c r="AU13" s="1036">
        <v>0</v>
      </c>
      <c r="AV13" s="1036"/>
      <c r="AW13" s="621">
        <f>SUM(I13+N13+S13+X13+AH13+AM13+AR13)</f>
        <v>22</v>
      </c>
      <c r="AX13" s="621"/>
      <c r="AY13" s="621">
        <f t="shared" si="0"/>
        <v>11</v>
      </c>
      <c r="AZ13" s="621"/>
      <c r="BA13" s="689">
        <v>12</v>
      </c>
      <c r="BB13" s="689"/>
    </row>
    <row r="14" spans="1:59" s="166" customFormat="1">
      <c r="A14" s="80">
        <v>4</v>
      </c>
      <c r="B14" s="653" t="s">
        <v>125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90">
        <v>3</v>
      </c>
      <c r="T14" s="690"/>
      <c r="U14" s="429" t="s">
        <v>12</v>
      </c>
      <c r="V14" s="688">
        <v>6</v>
      </c>
      <c r="W14" s="688"/>
      <c r="X14" s="676">
        <v>9</v>
      </c>
      <c r="Y14" s="676"/>
      <c r="Z14" s="430" t="s">
        <v>12</v>
      </c>
      <c r="AA14" s="675">
        <v>1</v>
      </c>
      <c r="AB14" s="675"/>
      <c r="AC14" s="686">
        <v>3</v>
      </c>
      <c r="AD14" s="686"/>
      <c r="AE14" s="429" t="s">
        <v>12</v>
      </c>
      <c r="AF14" s="688">
        <v>6</v>
      </c>
      <c r="AG14" s="688"/>
      <c r="AH14" s="77"/>
      <c r="AI14" s="78"/>
      <c r="AJ14" s="78"/>
      <c r="AK14" s="78"/>
      <c r="AL14" s="79"/>
      <c r="AM14" s="1088">
        <v>1</v>
      </c>
      <c r="AN14" s="1088"/>
      <c r="AO14" s="448" t="s">
        <v>12</v>
      </c>
      <c r="AP14" s="1041">
        <v>0</v>
      </c>
      <c r="AQ14" s="1041"/>
      <c r="AR14" s="686">
        <v>1</v>
      </c>
      <c r="AS14" s="686"/>
      <c r="AT14" s="429" t="s">
        <v>12</v>
      </c>
      <c r="AU14" s="691">
        <v>5</v>
      </c>
      <c r="AV14" s="691"/>
      <c r="AW14" s="621">
        <f>SUM(I14+N14+S14+X14+AC14+AM14+AR14)</f>
        <v>17</v>
      </c>
      <c r="AX14" s="621"/>
      <c r="AY14" s="621">
        <f t="shared" si="0"/>
        <v>18</v>
      </c>
      <c r="AZ14" s="621"/>
      <c r="BA14" s="689">
        <v>6</v>
      </c>
      <c r="BB14" s="689"/>
    </row>
    <row r="15" spans="1:59" s="166" customFormat="1">
      <c r="A15" s="80">
        <v>5</v>
      </c>
      <c r="B15" s="1047" t="s">
        <v>29</v>
      </c>
      <c r="C15" s="1094"/>
      <c r="D15" s="1094"/>
      <c r="E15" s="1094"/>
      <c r="F15" s="1094"/>
      <c r="G15" s="1094"/>
      <c r="H15" s="1094"/>
      <c r="I15" s="1094"/>
      <c r="J15" s="1094"/>
      <c r="K15" s="1094"/>
      <c r="L15" s="1094"/>
      <c r="M15" s="1094"/>
      <c r="N15" s="1094"/>
      <c r="O15" s="1094"/>
      <c r="P15" s="1094"/>
      <c r="Q15" s="1094"/>
      <c r="R15" s="1095"/>
      <c r="S15" s="1040">
        <v>0</v>
      </c>
      <c r="T15" s="1040"/>
      <c r="U15" s="448" t="s">
        <v>12</v>
      </c>
      <c r="V15" s="1041">
        <v>1</v>
      </c>
      <c r="W15" s="1041"/>
      <c r="X15" s="1088">
        <v>0</v>
      </c>
      <c r="Y15" s="1088"/>
      <c r="Z15" s="448" t="s">
        <v>12</v>
      </c>
      <c r="AA15" s="1041">
        <v>1</v>
      </c>
      <c r="AB15" s="1041"/>
      <c r="AC15" s="1088">
        <v>0</v>
      </c>
      <c r="AD15" s="1088"/>
      <c r="AE15" s="448" t="s">
        <v>12</v>
      </c>
      <c r="AF15" s="1041">
        <v>1</v>
      </c>
      <c r="AG15" s="1041"/>
      <c r="AH15" s="1088">
        <v>0</v>
      </c>
      <c r="AI15" s="1088"/>
      <c r="AJ15" s="448" t="s">
        <v>12</v>
      </c>
      <c r="AK15" s="1041">
        <v>1</v>
      </c>
      <c r="AL15" s="1041"/>
      <c r="AM15" s="77"/>
      <c r="AN15" s="78"/>
      <c r="AO15" s="78"/>
      <c r="AP15" s="78"/>
      <c r="AQ15" s="79"/>
      <c r="AR15" s="1092">
        <v>0</v>
      </c>
      <c r="AS15" s="1092"/>
      <c r="AT15" s="451" t="s">
        <v>12</v>
      </c>
      <c r="AU15" s="1093">
        <v>1</v>
      </c>
      <c r="AV15" s="1093"/>
      <c r="AW15" s="621">
        <f>SUM(I15+N15+S15+X15+AC15+AH15+AR15)</f>
        <v>0</v>
      </c>
      <c r="AX15" s="621"/>
      <c r="AY15" s="621">
        <f t="shared" si="0"/>
        <v>5</v>
      </c>
      <c r="AZ15" s="621"/>
      <c r="BA15" s="689">
        <v>0</v>
      </c>
      <c r="BB15" s="689"/>
    </row>
    <row r="16" spans="1:59" s="166" customFormat="1" ht="13.5" thickBot="1">
      <c r="A16" s="81">
        <v>6</v>
      </c>
      <c r="B16" s="650" t="s">
        <v>99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2"/>
      <c r="S16" s="1091">
        <v>3</v>
      </c>
      <c r="T16" s="1091"/>
      <c r="U16" s="447" t="s">
        <v>12</v>
      </c>
      <c r="V16" s="1080">
        <v>6</v>
      </c>
      <c r="W16" s="1080"/>
      <c r="X16" s="1079">
        <v>2</v>
      </c>
      <c r="Y16" s="1079"/>
      <c r="Z16" s="447" t="s">
        <v>12</v>
      </c>
      <c r="AA16" s="1080">
        <v>3</v>
      </c>
      <c r="AB16" s="1080"/>
      <c r="AC16" s="1079">
        <v>0</v>
      </c>
      <c r="AD16" s="1079"/>
      <c r="AE16" s="447" t="s">
        <v>12</v>
      </c>
      <c r="AF16" s="1080">
        <v>8</v>
      </c>
      <c r="AG16" s="1080"/>
      <c r="AH16" s="694">
        <v>5</v>
      </c>
      <c r="AI16" s="694"/>
      <c r="AJ16" s="428" t="s">
        <v>12</v>
      </c>
      <c r="AK16" s="693">
        <v>1</v>
      </c>
      <c r="AL16" s="693"/>
      <c r="AM16" s="1089">
        <v>1</v>
      </c>
      <c r="AN16" s="1089"/>
      <c r="AO16" s="450" t="s">
        <v>12</v>
      </c>
      <c r="AP16" s="1090">
        <v>0</v>
      </c>
      <c r="AQ16" s="1090"/>
      <c r="AR16" s="82"/>
      <c r="AS16" s="83"/>
      <c r="AT16" s="83"/>
      <c r="AU16" s="83"/>
      <c r="AV16" s="84"/>
      <c r="AW16" s="696">
        <f>SUM(I16+N16+S16+X16+AC16+AH16+AM16)</f>
        <v>11</v>
      </c>
      <c r="AX16" s="696"/>
      <c r="AY16" s="696">
        <f t="shared" si="0"/>
        <v>18</v>
      </c>
      <c r="AZ16" s="696"/>
      <c r="BA16" s="697">
        <v>6</v>
      </c>
      <c r="BB16" s="697"/>
    </row>
    <row r="17" spans="1:62" s="166" customFormat="1" ht="14.25" thickTop="1" thickBot="1">
      <c r="A17" s="387" t="s">
        <v>169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9"/>
      <c r="O17" s="388"/>
      <c r="P17" s="388"/>
      <c r="Q17" s="388"/>
      <c r="R17" s="388"/>
      <c r="S17" s="389"/>
      <c r="T17" s="388"/>
      <c r="U17" s="388"/>
      <c r="V17" s="388"/>
      <c r="W17" s="388"/>
      <c r="X17" s="389"/>
      <c r="Y17" s="388"/>
      <c r="Z17" s="388"/>
      <c r="AA17" s="388"/>
      <c r="AB17" s="388"/>
      <c r="AC17" s="389"/>
      <c r="AD17" s="388"/>
      <c r="AE17" s="99"/>
      <c r="AF17" s="99"/>
      <c r="AG17" s="99"/>
      <c r="AH17" s="176"/>
      <c r="AI17" s="176"/>
      <c r="AJ17" s="99"/>
      <c r="AK17" s="99"/>
      <c r="AL17" s="99"/>
      <c r="AM17" s="168"/>
      <c r="AR17" s="1057" t="s">
        <v>30</v>
      </c>
      <c r="AS17" s="1057"/>
      <c r="AT17" s="1057"/>
      <c r="AU17" s="1057"/>
      <c r="AV17" s="1057"/>
      <c r="AW17" s="698">
        <f>SUM(AW11:AW16)</f>
        <v>77</v>
      </c>
      <c r="AX17" s="698"/>
      <c r="AY17" s="698">
        <f>SUM(AY11:AY16)</f>
        <v>77</v>
      </c>
      <c r="AZ17" s="698"/>
      <c r="BA17" s="85"/>
      <c r="BB17" s="219"/>
      <c r="BJ17" s="86" t="s">
        <v>39</v>
      </c>
    </row>
    <row r="18" spans="1:62" s="166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02" t="s">
        <v>18</v>
      </c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166" customFormat="1" ht="14.25" thickTop="1" thickBot="1">
      <c r="A19" s="499" t="s">
        <v>44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1"/>
      <c r="S19" s="1058">
        <v>1</v>
      </c>
      <c r="T19" s="1058"/>
      <c r="U19" s="1056">
        <v>2</v>
      </c>
      <c r="V19" s="1056"/>
      <c r="W19" s="1056">
        <v>3</v>
      </c>
      <c r="X19" s="1056"/>
      <c r="Y19" s="1056">
        <v>4</v>
      </c>
      <c r="Z19" s="1056"/>
      <c r="AA19" s="1056">
        <v>5</v>
      </c>
      <c r="AB19" s="1056"/>
      <c r="AC19" s="1056">
        <v>6</v>
      </c>
      <c r="AD19" s="1056"/>
      <c r="AE19" s="1056">
        <v>7</v>
      </c>
      <c r="AF19" s="1056"/>
      <c r="AG19" s="1056">
        <v>8</v>
      </c>
      <c r="AH19" s="1056"/>
      <c r="AI19" s="1056">
        <v>9</v>
      </c>
      <c r="AJ19" s="1056"/>
      <c r="AK19" s="1056">
        <v>10</v>
      </c>
      <c r="AL19" s="1056"/>
      <c r="AM19" s="1056">
        <v>11</v>
      </c>
      <c r="AN19" s="1056"/>
      <c r="AO19" s="1056">
        <v>12</v>
      </c>
      <c r="AP19" s="1056"/>
      <c r="AQ19" s="1056">
        <v>13</v>
      </c>
      <c r="AR19" s="1056"/>
      <c r="AS19" s="1056">
        <v>14</v>
      </c>
      <c r="AT19" s="1056"/>
      <c r="AU19" s="1056">
        <v>15</v>
      </c>
      <c r="AV19" s="1056"/>
      <c r="AW19" s="709"/>
      <c r="AX19" s="709"/>
      <c r="AY19" s="462"/>
      <c r="AZ19" s="462"/>
      <c r="BA19" s="462"/>
      <c r="BB19" s="462"/>
    </row>
    <row r="20" spans="1:62" s="166" customFormat="1" ht="13.5" thickTop="1">
      <c r="A20" s="72">
        <v>1</v>
      </c>
      <c r="B20" s="668" t="s">
        <v>131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1054" t="s">
        <v>140</v>
      </c>
      <c r="T20" s="1054"/>
      <c r="U20" s="1081" t="s">
        <v>140</v>
      </c>
      <c r="V20" s="1081"/>
      <c r="W20" s="1081" t="s">
        <v>140</v>
      </c>
      <c r="X20" s="1081"/>
      <c r="Y20" s="1081" t="s">
        <v>140</v>
      </c>
      <c r="Z20" s="1081"/>
      <c r="AA20" s="1081" t="s">
        <v>140</v>
      </c>
      <c r="AB20" s="1081"/>
      <c r="AC20" s="1081" t="s">
        <v>140</v>
      </c>
      <c r="AD20" s="1081"/>
      <c r="AE20" s="1081" t="s">
        <v>140</v>
      </c>
      <c r="AF20" s="1081"/>
      <c r="AG20" s="1081" t="s">
        <v>140</v>
      </c>
      <c r="AH20" s="1081"/>
      <c r="AI20" s="1055" t="s">
        <v>140</v>
      </c>
      <c r="AJ20" s="1055"/>
      <c r="AK20" s="1055" t="s">
        <v>140</v>
      </c>
      <c r="AL20" s="1055"/>
      <c r="AM20" s="1055" t="s">
        <v>140</v>
      </c>
      <c r="AN20" s="1055"/>
      <c r="AO20" s="1053" t="s">
        <v>140</v>
      </c>
      <c r="AP20" s="1053"/>
      <c r="AQ20" s="1053"/>
      <c r="AR20" s="1053"/>
      <c r="AS20" s="1053"/>
      <c r="AT20" s="1053"/>
      <c r="AU20" s="1053"/>
      <c r="AV20" s="1053"/>
      <c r="AW20" s="717"/>
      <c r="AX20" s="717"/>
      <c r="AY20" s="469"/>
      <c r="AZ20" s="469"/>
      <c r="BA20" s="469"/>
      <c r="BB20" s="469"/>
    </row>
    <row r="21" spans="1:62" s="166" customFormat="1">
      <c r="A21" s="76">
        <v>2</v>
      </c>
      <c r="B21" s="1037" t="s">
        <v>13</v>
      </c>
      <c r="C21" s="1038"/>
      <c r="D21" s="1038"/>
      <c r="E21" s="1038"/>
      <c r="F21" s="1038"/>
      <c r="G21" s="1038"/>
      <c r="H21" s="1038"/>
      <c r="I21" s="1038"/>
      <c r="J21" s="1038"/>
      <c r="K21" s="1038"/>
      <c r="L21" s="1038"/>
      <c r="M21" s="1038"/>
      <c r="N21" s="1038"/>
      <c r="O21" s="1038"/>
      <c r="P21" s="1038"/>
      <c r="Q21" s="1038"/>
      <c r="R21" s="1039"/>
      <c r="S21" s="1050" t="s">
        <v>140</v>
      </c>
      <c r="T21" s="1050"/>
      <c r="U21" s="1051" t="s">
        <v>140</v>
      </c>
      <c r="V21" s="1051"/>
      <c r="W21" s="1051" t="s">
        <v>140</v>
      </c>
      <c r="X21" s="1051"/>
      <c r="Y21" s="1051" t="s">
        <v>140</v>
      </c>
      <c r="Z21" s="1051"/>
      <c r="AA21" s="1051" t="s">
        <v>140</v>
      </c>
      <c r="AB21" s="1051"/>
      <c r="AC21" s="1051" t="s">
        <v>140</v>
      </c>
      <c r="AD21" s="1051"/>
      <c r="AE21" s="1051" t="s">
        <v>140</v>
      </c>
      <c r="AF21" s="1051"/>
      <c r="AG21" s="1051" t="s">
        <v>140</v>
      </c>
      <c r="AH21" s="1051"/>
      <c r="AI21" s="1051" t="s">
        <v>140</v>
      </c>
      <c r="AJ21" s="1051"/>
      <c r="AK21" s="1046"/>
      <c r="AL21" s="1046"/>
      <c r="AM21" s="1046"/>
      <c r="AN21" s="1046"/>
      <c r="AO21" s="1046"/>
      <c r="AP21" s="1046"/>
      <c r="AQ21" s="1046"/>
      <c r="AR21" s="1046"/>
      <c r="AS21" s="1046"/>
      <c r="AT21" s="1046"/>
      <c r="AU21" s="1052"/>
      <c r="AV21" s="1052"/>
      <c r="AW21" s="717"/>
      <c r="AX21" s="717"/>
      <c r="AY21" s="469"/>
      <c r="AZ21" s="469"/>
      <c r="BA21" s="469"/>
      <c r="BB21" s="469"/>
    </row>
    <row r="22" spans="1:62" s="166" customFormat="1">
      <c r="A22" s="80">
        <v>3</v>
      </c>
      <c r="B22" s="653" t="s">
        <v>116</v>
      </c>
      <c r="C22" s="654"/>
      <c r="D22" s="654"/>
      <c r="E22" s="654"/>
      <c r="F22" s="654"/>
      <c r="G22" s="654"/>
      <c r="H22" s="654"/>
      <c r="I22" s="654"/>
      <c r="J22" s="654"/>
      <c r="K22" s="654"/>
      <c r="L22" s="654"/>
      <c r="M22" s="654"/>
      <c r="N22" s="654"/>
      <c r="O22" s="654"/>
      <c r="P22" s="654"/>
      <c r="Q22" s="654"/>
      <c r="R22" s="654"/>
      <c r="S22" s="1050" t="s">
        <v>140</v>
      </c>
      <c r="T22" s="1050"/>
      <c r="U22" s="1051" t="s">
        <v>140</v>
      </c>
      <c r="V22" s="1051"/>
      <c r="W22" s="1051" t="s">
        <v>140</v>
      </c>
      <c r="X22" s="1051"/>
      <c r="Y22" s="1051" t="s">
        <v>140</v>
      </c>
      <c r="Z22" s="1051"/>
      <c r="AA22" s="1051" t="s">
        <v>140</v>
      </c>
      <c r="AB22" s="1051"/>
      <c r="AC22" s="1051" t="s">
        <v>140</v>
      </c>
      <c r="AD22" s="1051"/>
      <c r="AE22" s="1051" t="s">
        <v>140</v>
      </c>
      <c r="AF22" s="1051"/>
      <c r="AG22" s="1051" t="s">
        <v>140</v>
      </c>
      <c r="AH22" s="1051"/>
      <c r="AI22" s="1051" t="s">
        <v>140</v>
      </c>
      <c r="AJ22" s="1051"/>
      <c r="AK22" s="1096" t="s">
        <v>140</v>
      </c>
      <c r="AL22" s="1096"/>
      <c r="AM22" s="1096" t="s">
        <v>140</v>
      </c>
      <c r="AN22" s="1096"/>
      <c r="AO22" s="1096" t="s">
        <v>140</v>
      </c>
      <c r="AP22" s="1096"/>
      <c r="AQ22" s="1046"/>
      <c r="AR22" s="1046"/>
      <c r="AS22" s="1046"/>
      <c r="AT22" s="1046"/>
      <c r="AU22" s="1052"/>
      <c r="AV22" s="1052"/>
      <c r="AW22" s="717"/>
      <c r="AX22" s="717"/>
      <c r="AY22" s="469"/>
      <c r="AZ22" s="469"/>
      <c r="BA22" s="469"/>
      <c r="BB22" s="469"/>
      <c r="BI22" s="86" t="s">
        <v>40</v>
      </c>
    </row>
    <row r="23" spans="1:62" s="166" customFormat="1">
      <c r="A23" s="80">
        <v>4</v>
      </c>
      <c r="B23" s="653" t="s">
        <v>125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1050" t="s">
        <v>140</v>
      </c>
      <c r="T23" s="1050"/>
      <c r="U23" s="1051" t="s">
        <v>140</v>
      </c>
      <c r="V23" s="1051"/>
      <c r="W23" s="1051" t="s">
        <v>140</v>
      </c>
      <c r="X23" s="1051"/>
      <c r="Y23" s="1051" t="s">
        <v>140</v>
      </c>
      <c r="Z23" s="1051"/>
      <c r="AA23" s="1051" t="s">
        <v>140</v>
      </c>
      <c r="AB23" s="1051"/>
      <c r="AC23" s="1051" t="s">
        <v>140</v>
      </c>
      <c r="AD23" s="1051"/>
      <c r="AE23" s="1046"/>
      <c r="AF23" s="1046"/>
      <c r="AG23" s="1046"/>
      <c r="AH23" s="1046"/>
      <c r="AI23" s="1046"/>
      <c r="AJ23" s="1046"/>
      <c r="AK23" s="1046"/>
      <c r="AL23" s="1046"/>
      <c r="AM23" s="1046"/>
      <c r="AN23" s="1046"/>
      <c r="AO23" s="1046"/>
      <c r="AP23" s="1046"/>
      <c r="AQ23" s="1046"/>
      <c r="AR23" s="1046"/>
      <c r="AS23" s="1046"/>
      <c r="AT23" s="1046"/>
      <c r="AU23" s="1052"/>
      <c r="AV23" s="1052"/>
      <c r="AW23" s="717"/>
      <c r="AX23" s="717"/>
      <c r="AY23" s="469"/>
      <c r="AZ23" s="469"/>
      <c r="BA23" s="469"/>
      <c r="BB23" s="469"/>
    </row>
    <row r="24" spans="1:62" s="166" customFormat="1">
      <c r="A24" s="80">
        <v>5</v>
      </c>
      <c r="B24" s="1047" t="s">
        <v>29</v>
      </c>
      <c r="C24" s="1094"/>
      <c r="D24" s="1094"/>
      <c r="E24" s="1094"/>
      <c r="F24" s="1094"/>
      <c r="G24" s="1094"/>
      <c r="H24" s="1094"/>
      <c r="I24" s="1094"/>
      <c r="J24" s="1094"/>
      <c r="K24" s="1094"/>
      <c r="L24" s="1094"/>
      <c r="M24" s="1094"/>
      <c r="N24" s="1094"/>
      <c r="O24" s="1094"/>
      <c r="P24" s="1094"/>
      <c r="Q24" s="1094"/>
      <c r="R24" s="1095"/>
      <c r="S24" s="1082"/>
      <c r="T24" s="1082"/>
      <c r="U24" s="1046"/>
      <c r="V24" s="1046"/>
      <c r="W24" s="1046" t="s">
        <v>141</v>
      </c>
      <c r="X24" s="1046"/>
      <c r="Y24" s="1046" t="s">
        <v>135</v>
      </c>
      <c r="Z24" s="1046"/>
      <c r="AA24" s="1046" t="s">
        <v>136</v>
      </c>
      <c r="AB24" s="1046"/>
      <c r="AC24" s="1046" t="s">
        <v>137</v>
      </c>
      <c r="AD24" s="1046"/>
      <c r="AE24" s="655" t="s">
        <v>136</v>
      </c>
      <c r="AF24" s="656"/>
      <c r="AG24" s="655" t="s">
        <v>138</v>
      </c>
      <c r="AH24" s="656"/>
      <c r="AI24" s="655" t="s">
        <v>135</v>
      </c>
      <c r="AJ24" s="656"/>
      <c r="AK24" s="1046" t="s">
        <v>139</v>
      </c>
      <c r="AL24" s="1046"/>
      <c r="AM24" s="1046" t="s">
        <v>138</v>
      </c>
      <c r="AN24" s="1046"/>
      <c r="AO24" s="1046" t="s">
        <v>135</v>
      </c>
      <c r="AP24" s="1046"/>
      <c r="AQ24" s="1046"/>
      <c r="AR24" s="1046"/>
      <c r="AS24" s="1046"/>
      <c r="AT24" s="1046"/>
      <c r="AU24" s="1052"/>
      <c r="AV24" s="1052"/>
      <c r="AW24" s="717"/>
      <c r="AX24" s="717"/>
      <c r="AY24" s="469"/>
      <c r="AZ24" s="469"/>
      <c r="BA24" s="469"/>
      <c r="BB24" s="469"/>
    </row>
    <row r="25" spans="1:62" s="166" customFormat="1" ht="13.5" thickBot="1">
      <c r="A25" s="81">
        <v>6</v>
      </c>
      <c r="B25" s="650" t="s">
        <v>99</v>
      </c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2"/>
      <c r="S25" s="1045" t="s">
        <v>140</v>
      </c>
      <c r="T25" s="1045"/>
      <c r="U25" s="1044" t="s">
        <v>140</v>
      </c>
      <c r="V25" s="1044"/>
      <c r="W25" s="1044" t="s">
        <v>140</v>
      </c>
      <c r="X25" s="1044"/>
      <c r="Y25" s="1044" t="s">
        <v>140</v>
      </c>
      <c r="Z25" s="1044"/>
      <c r="AA25" s="1044" t="s">
        <v>140</v>
      </c>
      <c r="AB25" s="1044"/>
      <c r="AC25" s="1044" t="s">
        <v>140</v>
      </c>
      <c r="AD25" s="1044"/>
      <c r="AE25" s="1083"/>
      <c r="AF25" s="1083"/>
      <c r="AG25" s="1083"/>
      <c r="AH25" s="1083"/>
      <c r="AI25" s="1083"/>
      <c r="AJ25" s="1083"/>
      <c r="AK25" s="1083"/>
      <c r="AL25" s="1083"/>
      <c r="AM25" s="1083"/>
      <c r="AN25" s="1083"/>
      <c r="AO25" s="1083"/>
      <c r="AP25" s="1083"/>
      <c r="AQ25" s="1083"/>
      <c r="AR25" s="1083"/>
      <c r="AS25" s="1083"/>
      <c r="AT25" s="1083"/>
      <c r="AU25" s="1083"/>
      <c r="AV25" s="1083"/>
      <c r="AW25" s="135"/>
      <c r="AX25" s="236"/>
      <c r="AY25" s="170"/>
      <c r="AZ25" s="170"/>
      <c r="BA25" s="170"/>
      <c r="BB25" s="170"/>
      <c r="BI25" s="86" t="s">
        <v>41</v>
      </c>
    </row>
    <row r="26" spans="1:62" s="166" customFormat="1" ht="14.25" thickTop="1" thickBot="1">
      <c r="A26" s="167"/>
      <c r="S26" s="1042">
        <v>15</v>
      </c>
      <c r="T26" s="1042"/>
      <c r="U26" s="1042">
        <v>14</v>
      </c>
      <c r="V26" s="1042"/>
      <c r="W26" s="1042">
        <v>13</v>
      </c>
      <c r="X26" s="1042"/>
      <c r="Y26" s="1042">
        <v>12</v>
      </c>
      <c r="Z26" s="1042"/>
      <c r="AA26" s="1042">
        <v>11</v>
      </c>
      <c r="AB26" s="1042"/>
      <c r="AC26" s="1042">
        <v>10</v>
      </c>
      <c r="AD26" s="1042"/>
      <c r="AE26" s="1042">
        <v>9</v>
      </c>
      <c r="AF26" s="1042"/>
      <c r="AG26" s="1042">
        <v>8</v>
      </c>
      <c r="AH26" s="1042"/>
      <c r="AI26" s="1042">
        <v>7</v>
      </c>
      <c r="AJ26" s="1042"/>
      <c r="AK26" s="1042">
        <v>6</v>
      </c>
      <c r="AL26" s="1042"/>
      <c r="AM26" s="1042">
        <v>5</v>
      </c>
      <c r="AN26" s="1042"/>
      <c r="AO26" s="1042">
        <v>4</v>
      </c>
      <c r="AP26" s="1042"/>
      <c r="AQ26" s="1042">
        <v>3</v>
      </c>
      <c r="AR26" s="1042"/>
      <c r="AS26" s="1042">
        <v>2</v>
      </c>
      <c r="AT26" s="1042"/>
      <c r="AU26" s="1043">
        <v>1</v>
      </c>
      <c r="AV26" s="1043"/>
      <c r="AW26" s="87"/>
      <c r="AX26" s="168"/>
      <c r="AY26" s="462"/>
      <c r="AZ26" s="462"/>
      <c r="BA26" s="462"/>
      <c r="BB26" s="462"/>
    </row>
    <row r="27" spans="1:62" s="166" customFormat="1" ht="13.5" thickTop="1">
      <c r="A27" s="167"/>
      <c r="AI27" s="88"/>
      <c r="AJ27" s="88"/>
      <c r="AK27" s="220" t="s">
        <v>42</v>
      </c>
      <c r="AL27" s="88"/>
      <c r="AM27" s="88"/>
      <c r="AN27" s="88"/>
      <c r="AO27" s="173"/>
      <c r="AP27" s="173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</row>
    <row r="28" spans="1:62" ht="13.5" thickBot="1">
      <c r="W28" s="113"/>
      <c r="X28" s="108"/>
      <c r="Y28" s="108"/>
      <c r="Z28" s="108"/>
    </row>
    <row r="29" spans="1:62" s="166" customFormat="1" ht="14.25" thickTop="1" thickBot="1">
      <c r="A29" s="499" t="s">
        <v>45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1"/>
      <c r="S29" s="1072">
        <v>1</v>
      </c>
      <c r="T29" s="1072"/>
      <c r="U29" s="1072"/>
      <c r="V29" s="1072"/>
      <c r="W29" s="1072"/>
      <c r="X29" s="680">
        <v>2</v>
      </c>
      <c r="Y29" s="680"/>
      <c r="Z29" s="680"/>
      <c r="AA29" s="680"/>
      <c r="AB29" s="680"/>
      <c r="AC29" s="680">
        <v>3</v>
      </c>
      <c r="AD29" s="680"/>
      <c r="AE29" s="680"/>
      <c r="AF29" s="680"/>
      <c r="AG29" s="680"/>
      <c r="AH29" s="1073">
        <v>4</v>
      </c>
      <c r="AI29" s="1073"/>
      <c r="AJ29" s="1073"/>
      <c r="AK29" s="1073"/>
      <c r="AL29" s="1073"/>
      <c r="AM29" s="679">
        <v>5</v>
      </c>
      <c r="AN29" s="679"/>
      <c r="AO29" s="679"/>
      <c r="AP29" s="679"/>
      <c r="AQ29" s="679"/>
      <c r="AR29" s="1074">
        <v>6</v>
      </c>
      <c r="AS29" s="1074"/>
      <c r="AT29" s="1074"/>
      <c r="AU29" s="1074"/>
      <c r="AV29" s="1074"/>
      <c r="AW29" s="682" t="s">
        <v>8</v>
      </c>
      <c r="AX29" s="682"/>
      <c r="AY29" s="682" t="s">
        <v>9</v>
      </c>
      <c r="AZ29" s="682"/>
      <c r="BA29" s="682" t="s">
        <v>10</v>
      </c>
      <c r="BB29" s="682"/>
    </row>
    <row r="30" spans="1:62" s="166" customFormat="1" ht="13.5" thickTop="1">
      <c r="A30" s="72">
        <v>1</v>
      </c>
      <c r="B30" s="748" t="s">
        <v>11</v>
      </c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3"/>
      <c r="T30" s="74"/>
      <c r="U30" s="74"/>
      <c r="V30" s="74"/>
      <c r="W30" s="75"/>
      <c r="X30" s="1070">
        <v>7</v>
      </c>
      <c r="Y30" s="1070"/>
      <c r="Z30" s="426" t="s">
        <v>12</v>
      </c>
      <c r="AA30" s="1071">
        <v>3</v>
      </c>
      <c r="AB30" s="1071"/>
      <c r="AC30" s="1069">
        <v>1</v>
      </c>
      <c r="AD30" s="1069"/>
      <c r="AE30" s="425" t="s">
        <v>12</v>
      </c>
      <c r="AF30" s="1066">
        <v>5</v>
      </c>
      <c r="AG30" s="1066"/>
      <c r="AH30" s="1070">
        <v>5</v>
      </c>
      <c r="AI30" s="1070"/>
      <c r="AJ30" s="426" t="s">
        <v>12</v>
      </c>
      <c r="AK30" s="1071">
        <v>0</v>
      </c>
      <c r="AL30" s="1071"/>
      <c r="AM30" s="1070">
        <v>2</v>
      </c>
      <c r="AN30" s="1070"/>
      <c r="AO30" s="426" t="s">
        <v>12</v>
      </c>
      <c r="AP30" s="1071">
        <v>1</v>
      </c>
      <c r="AQ30" s="1071"/>
      <c r="AR30" s="1070">
        <v>4</v>
      </c>
      <c r="AS30" s="1070"/>
      <c r="AT30" s="426" t="s">
        <v>12</v>
      </c>
      <c r="AU30" s="1071">
        <v>2</v>
      </c>
      <c r="AV30" s="1071"/>
      <c r="AW30" s="1097">
        <f>SUM(X30+AC30+AH30+AM30+AR30)</f>
        <v>19</v>
      </c>
      <c r="AX30" s="1097"/>
      <c r="AY30" s="630">
        <f t="shared" ref="AY30:AY35" si="1">SUM(L30+Q30+V30+AA30+AF30+AK30+AP30+AU30)</f>
        <v>11</v>
      </c>
      <c r="AZ30" s="630"/>
      <c r="BA30" s="685">
        <v>12</v>
      </c>
      <c r="BB30" s="685"/>
    </row>
    <row r="31" spans="1:62" s="166" customFormat="1">
      <c r="A31" s="76">
        <v>2</v>
      </c>
      <c r="B31" s="663" t="s">
        <v>55</v>
      </c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9"/>
      <c r="S31" s="690">
        <v>3</v>
      </c>
      <c r="T31" s="690"/>
      <c r="U31" s="429" t="s">
        <v>12</v>
      </c>
      <c r="V31" s="688">
        <v>7</v>
      </c>
      <c r="W31" s="688"/>
      <c r="X31" s="77"/>
      <c r="Y31" s="78"/>
      <c r="Z31" s="78"/>
      <c r="AA31" s="78"/>
      <c r="AB31" s="79"/>
      <c r="AC31" s="686">
        <v>2</v>
      </c>
      <c r="AD31" s="686"/>
      <c r="AE31" s="429" t="s">
        <v>12</v>
      </c>
      <c r="AF31" s="688">
        <v>9</v>
      </c>
      <c r="AG31" s="688"/>
      <c r="AH31" s="676">
        <v>3</v>
      </c>
      <c r="AI31" s="676"/>
      <c r="AJ31" s="430" t="s">
        <v>12</v>
      </c>
      <c r="AK31" s="675">
        <v>1</v>
      </c>
      <c r="AL31" s="675"/>
      <c r="AM31" s="686">
        <v>1</v>
      </c>
      <c r="AN31" s="686"/>
      <c r="AO31" s="429" t="s">
        <v>12</v>
      </c>
      <c r="AP31" s="688">
        <v>8</v>
      </c>
      <c r="AQ31" s="688"/>
      <c r="AR31" s="676">
        <v>2</v>
      </c>
      <c r="AS31" s="676"/>
      <c r="AT31" s="430" t="s">
        <v>12</v>
      </c>
      <c r="AU31" s="1036">
        <v>1</v>
      </c>
      <c r="AV31" s="1036"/>
      <c r="AW31" s="621">
        <f>SUM(I31+N31+S31+AC31+AH31+AM31+AR31)</f>
        <v>11</v>
      </c>
      <c r="AX31" s="621"/>
      <c r="AY31" s="621">
        <f t="shared" si="1"/>
        <v>26</v>
      </c>
      <c r="AZ31" s="621"/>
      <c r="BA31" s="689">
        <v>6</v>
      </c>
      <c r="BB31" s="689"/>
    </row>
    <row r="32" spans="1:62" s="166" customFormat="1">
      <c r="A32" s="80">
        <v>3</v>
      </c>
      <c r="B32" s="653" t="s">
        <v>36</v>
      </c>
      <c r="C32" s="654"/>
      <c r="D32" s="654"/>
      <c r="E32" s="654"/>
      <c r="F32" s="654"/>
      <c r="G32" s="654"/>
      <c r="H32" s="654"/>
      <c r="I32" s="654"/>
      <c r="J32" s="654"/>
      <c r="K32" s="654"/>
      <c r="L32" s="654"/>
      <c r="M32" s="654"/>
      <c r="N32" s="654"/>
      <c r="O32" s="654"/>
      <c r="P32" s="654"/>
      <c r="Q32" s="654"/>
      <c r="R32" s="654"/>
      <c r="S32" s="666">
        <v>5</v>
      </c>
      <c r="T32" s="666"/>
      <c r="U32" s="430" t="s">
        <v>12</v>
      </c>
      <c r="V32" s="675">
        <v>1</v>
      </c>
      <c r="W32" s="675"/>
      <c r="X32" s="676">
        <v>9</v>
      </c>
      <c r="Y32" s="676"/>
      <c r="Z32" s="430" t="s">
        <v>12</v>
      </c>
      <c r="AA32" s="675">
        <v>2</v>
      </c>
      <c r="AB32" s="675"/>
      <c r="AC32" s="77"/>
      <c r="AD32" s="78"/>
      <c r="AE32" s="78"/>
      <c r="AF32" s="78"/>
      <c r="AG32" s="79"/>
      <c r="AH32" s="676">
        <v>4</v>
      </c>
      <c r="AI32" s="676"/>
      <c r="AJ32" s="430" t="s">
        <v>12</v>
      </c>
      <c r="AK32" s="675">
        <v>1</v>
      </c>
      <c r="AL32" s="675"/>
      <c r="AM32" s="686">
        <v>3</v>
      </c>
      <c r="AN32" s="686"/>
      <c r="AO32" s="429" t="s">
        <v>12</v>
      </c>
      <c r="AP32" s="688">
        <v>4</v>
      </c>
      <c r="AQ32" s="688"/>
      <c r="AR32" s="1088">
        <v>4</v>
      </c>
      <c r="AS32" s="1088"/>
      <c r="AT32" s="448" t="s">
        <v>12</v>
      </c>
      <c r="AU32" s="1100">
        <v>4</v>
      </c>
      <c r="AV32" s="1100"/>
      <c r="AW32" s="621">
        <f>SUM(I32+N32+S32+X32+AH32+AM32+AR32)</f>
        <v>25</v>
      </c>
      <c r="AX32" s="621"/>
      <c r="AY32" s="621">
        <f t="shared" si="1"/>
        <v>12</v>
      </c>
      <c r="AZ32" s="621"/>
      <c r="BA32" s="689">
        <v>10</v>
      </c>
      <c r="BB32" s="689"/>
    </row>
    <row r="33" spans="1:62" s="166" customFormat="1">
      <c r="A33" s="80">
        <v>4</v>
      </c>
      <c r="B33" s="653" t="s">
        <v>120</v>
      </c>
      <c r="C33" s="654"/>
      <c r="D33" s="654"/>
      <c r="E33" s="654"/>
      <c r="F33" s="654"/>
      <c r="G33" s="654"/>
      <c r="H33" s="654"/>
      <c r="I33" s="654"/>
      <c r="J33" s="654"/>
      <c r="K33" s="654"/>
      <c r="L33" s="654"/>
      <c r="M33" s="654"/>
      <c r="N33" s="654"/>
      <c r="O33" s="654"/>
      <c r="P33" s="654"/>
      <c r="Q33" s="654"/>
      <c r="R33" s="654"/>
      <c r="S33" s="690">
        <v>0</v>
      </c>
      <c r="T33" s="690"/>
      <c r="U33" s="429" t="s">
        <v>12</v>
      </c>
      <c r="V33" s="688">
        <v>5</v>
      </c>
      <c r="W33" s="688"/>
      <c r="X33" s="686">
        <v>1</v>
      </c>
      <c r="Y33" s="686"/>
      <c r="Z33" s="429" t="s">
        <v>12</v>
      </c>
      <c r="AA33" s="688">
        <v>3</v>
      </c>
      <c r="AB33" s="688"/>
      <c r="AC33" s="686">
        <v>1</v>
      </c>
      <c r="AD33" s="686"/>
      <c r="AE33" s="429" t="s">
        <v>12</v>
      </c>
      <c r="AF33" s="688">
        <v>4</v>
      </c>
      <c r="AG33" s="688"/>
      <c r="AH33" s="77"/>
      <c r="AI33" s="78"/>
      <c r="AJ33" s="78"/>
      <c r="AK33" s="78"/>
      <c r="AL33" s="79"/>
      <c r="AM33" s="686">
        <v>2</v>
      </c>
      <c r="AN33" s="686"/>
      <c r="AO33" s="429" t="s">
        <v>12</v>
      </c>
      <c r="AP33" s="688">
        <v>5</v>
      </c>
      <c r="AQ33" s="688"/>
      <c r="AR33" s="676">
        <v>4</v>
      </c>
      <c r="AS33" s="676"/>
      <c r="AT33" s="430" t="s">
        <v>12</v>
      </c>
      <c r="AU33" s="1036">
        <v>1</v>
      </c>
      <c r="AV33" s="1036"/>
      <c r="AW33" s="621">
        <f>SUM(I33+N33+S33+X33+AC33+AM33+AR33)</f>
        <v>8</v>
      </c>
      <c r="AX33" s="621"/>
      <c r="AY33" s="621">
        <f t="shared" si="1"/>
        <v>18</v>
      </c>
      <c r="AZ33" s="621"/>
      <c r="BA33" s="689">
        <v>3</v>
      </c>
      <c r="BB33" s="689"/>
    </row>
    <row r="34" spans="1:62" s="166" customFormat="1">
      <c r="A34" s="80">
        <v>5</v>
      </c>
      <c r="B34" s="475" t="s">
        <v>64</v>
      </c>
      <c r="C34" s="476"/>
      <c r="D34" s="476"/>
      <c r="E34" s="476"/>
      <c r="F34" s="476"/>
      <c r="G34" s="476"/>
      <c r="H34" s="476"/>
      <c r="I34" s="476"/>
      <c r="J34" s="476"/>
      <c r="K34" s="476"/>
      <c r="L34" s="476"/>
      <c r="M34" s="476"/>
      <c r="N34" s="476"/>
      <c r="O34" s="476"/>
      <c r="P34" s="476"/>
      <c r="Q34" s="476"/>
      <c r="R34" s="477"/>
      <c r="S34" s="690">
        <v>1</v>
      </c>
      <c r="T34" s="690"/>
      <c r="U34" s="429" t="s">
        <v>12</v>
      </c>
      <c r="V34" s="688">
        <v>2</v>
      </c>
      <c r="W34" s="688"/>
      <c r="X34" s="676">
        <v>8</v>
      </c>
      <c r="Y34" s="676"/>
      <c r="Z34" s="430" t="s">
        <v>12</v>
      </c>
      <c r="AA34" s="675">
        <v>1</v>
      </c>
      <c r="AB34" s="675"/>
      <c r="AC34" s="676">
        <v>4</v>
      </c>
      <c r="AD34" s="676"/>
      <c r="AE34" s="430" t="s">
        <v>12</v>
      </c>
      <c r="AF34" s="675">
        <v>3</v>
      </c>
      <c r="AG34" s="675"/>
      <c r="AH34" s="676">
        <v>5</v>
      </c>
      <c r="AI34" s="676"/>
      <c r="AJ34" s="430" t="s">
        <v>12</v>
      </c>
      <c r="AK34" s="675">
        <v>2</v>
      </c>
      <c r="AL34" s="675"/>
      <c r="AM34" s="77"/>
      <c r="AN34" s="78"/>
      <c r="AO34" s="78"/>
      <c r="AP34" s="78"/>
      <c r="AQ34" s="79"/>
      <c r="AR34" s="1101">
        <v>4</v>
      </c>
      <c r="AS34" s="1101"/>
      <c r="AT34" s="449" t="s">
        <v>12</v>
      </c>
      <c r="AU34" s="1102">
        <v>2</v>
      </c>
      <c r="AV34" s="1102"/>
      <c r="AW34" s="621">
        <f>SUM(I34+N34+S34+X34+AC34+AH34+AR34)</f>
        <v>22</v>
      </c>
      <c r="AX34" s="621"/>
      <c r="AY34" s="621">
        <f t="shared" si="1"/>
        <v>10</v>
      </c>
      <c r="AZ34" s="621"/>
      <c r="BA34" s="689">
        <v>12</v>
      </c>
      <c r="BB34" s="689"/>
    </row>
    <row r="35" spans="1:62" s="166" customFormat="1" ht="13.5" thickBot="1">
      <c r="A35" s="81">
        <v>6</v>
      </c>
      <c r="B35" s="471" t="s">
        <v>130</v>
      </c>
      <c r="C35" s="472"/>
      <c r="D35" s="472"/>
      <c r="E35" s="472"/>
      <c r="F35" s="472"/>
      <c r="G35" s="472"/>
      <c r="H35" s="472"/>
      <c r="I35" s="472"/>
      <c r="J35" s="472"/>
      <c r="K35" s="472"/>
      <c r="L35" s="472"/>
      <c r="M35" s="472"/>
      <c r="N35" s="472"/>
      <c r="O35" s="472"/>
      <c r="P35" s="472"/>
      <c r="Q35" s="472"/>
      <c r="R35" s="473"/>
      <c r="S35" s="1091">
        <v>2</v>
      </c>
      <c r="T35" s="1091"/>
      <c r="U35" s="447" t="s">
        <v>12</v>
      </c>
      <c r="V35" s="1080">
        <v>4</v>
      </c>
      <c r="W35" s="1080"/>
      <c r="X35" s="1079">
        <v>1</v>
      </c>
      <c r="Y35" s="1079"/>
      <c r="Z35" s="447" t="s">
        <v>12</v>
      </c>
      <c r="AA35" s="1080">
        <v>2</v>
      </c>
      <c r="AB35" s="1080"/>
      <c r="AC35" s="1089">
        <v>4</v>
      </c>
      <c r="AD35" s="1089"/>
      <c r="AE35" s="450" t="s">
        <v>12</v>
      </c>
      <c r="AF35" s="1090">
        <v>4</v>
      </c>
      <c r="AG35" s="1090"/>
      <c r="AH35" s="1079">
        <v>1</v>
      </c>
      <c r="AI35" s="1079"/>
      <c r="AJ35" s="447" t="s">
        <v>12</v>
      </c>
      <c r="AK35" s="1080">
        <v>4</v>
      </c>
      <c r="AL35" s="1080"/>
      <c r="AM35" s="1079">
        <v>2</v>
      </c>
      <c r="AN35" s="1079"/>
      <c r="AO35" s="447" t="s">
        <v>12</v>
      </c>
      <c r="AP35" s="1080">
        <v>4</v>
      </c>
      <c r="AQ35" s="1080"/>
      <c r="AR35" s="82"/>
      <c r="AS35" s="83"/>
      <c r="AT35" s="83"/>
      <c r="AU35" s="83"/>
      <c r="AV35" s="84"/>
      <c r="AW35" s="696">
        <f>SUM(I35+N35+S35+X35+AC35+AH35+AM35)</f>
        <v>10</v>
      </c>
      <c r="AX35" s="696"/>
      <c r="AY35" s="696">
        <f t="shared" si="1"/>
        <v>18</v>
      </c>
      <c r="AZ35" s="696"/>
      <c r="BA35" s="697">
        <v>1</v>
      </c>
      <c r="BB35" s="697"/>
    </row>
    <row r="36" spans="1:62" s="166" customFormat="1" ht="14.25" thickTop="1" thickBot="1">
      <c r="A36" s="167"/>
      <c r="N36" s="168"/>
      <c r="S36" s="168"/>
      <c r="X36" s="168"/>
      <c r="AC36" s="176"/>
      <c r="AD36" s="99"/>
      <c r="AE36" s="99"/>
      <c r="AF36" s="99"/>
      <c r="AG36" s="99"/>
      <c r="AH36" s="176"/>
      <c r="AI36" s="176"/>
      <c r="AJ36" s="99"/>
      <c r="AK36" s="99"/>
      <c r="AL36" s="99"/>
      <c r="AM36" s="168"/>
      <c r="AR36" s="1057" t="s">
        <v>30</v>
      </c>
      <c r="AS36" s="1057"/>
      <c r="AT36" s="1057"/>
      <c r="AU36" s="1057"/>
      <c r="AV36" s="1057"/>
      <c r="AW36" s="698">
        <f>SUM(AW30:AW35)</f>
        <v>95</v>
      </c>
      <c r="AX36" s="698"/>
      <c r="AY36" s="698">
        <f>SUM(AY30:AY35)</f>
        <v>95</v>
      </c>
      <c r="AZ36" s="698"/>
      <c r="BA36" s="85"/>
      <c r="BB36" s="219"/>
      <c r="BJ36" s="86" t="s">
        <v>39</v>
      </c>
    </row>
    <row r="37" spans="1:62" s="166" customFormat="1" ht="16.5" customHeight="1" thickTop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02" t="s">
        <v>18</v>
      </c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</row>
    <row r="38" spans="1:62" s="166" customFormat="1" ht="14.25" thickTop="1" thickBot="1">
      <c r="A38" s="499" t="s">
        <v>45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1"/>
      <c r="S38" s="1058">
        <v>1</v>
      </c>
      <c r="T38" s="1058"/>
      <c r="U38" s="1056">
        <v>2</v>
      </c>
      <c r="V38" s="1056"/>
      <c r="W38" s="1056">
        <v>3</v>
      </c>
      <c r="X38" s="1056"/>
      <c r="Y38" s="1056">
        <v>4</v>
      </c>
      <c r="Z38" s="1056"/>
      <c r="AA38" s="1056">
        <v>5</v>
      </c>
      <c r="AB38" s="1056"/>
      <c r="AC38" s="1056">
        <v>6</v>
      </c>
      <c r="AD38" s="1056"/>
      <c r="AE38" s="1056">
        <v>7</v>
      </c>
      <c r="AF38" s="1056"/>
      <c r="AG38" s="1056">
        <v>8</v>
      </c>
      <c r="AH38" s="1056"/>
      <c r="AI38" s="1056">
        <v>9</v>
      </c>
      <c r="AJ38" s="1056"/>
      <c r="AK38" s="1056">
        <v>10</v>
      </c>
      <c r="AL38" s="1056"/>
      <c r="AM38" s="1056">
        <v>11</v>
      </c>
      <c r="AN38" s="1056"/>
      <c r="AO38" s="1056">
        <v>12</v>
      </c>
      <c r="AP38" s="1056"/>
      <c r="AQ38" s="1056">
        <v>13</v>
      </c>
      <c r="AR38" s="1056"/>
      <c r="AS38" s="1056">
        <v>14</v>
      </c>
      <c r="AT38" s="1056"/>
      <c r="AU38" s="1056">
        <v>15</v>
      </c>
      <c r="AV38" s="1056"/>
      <c r="AW38" s="709"/>
      <c r="AX38" s="709"/>
      <c r="AY38" s="462"/>
      <c r="AZ38" s="462"/>
      <c r="BA38" s="462"/>
      <c r="BB38" s="462"/>
    </row>
    <row r="39" spans="1:62" s="166" customFormat="1" ht="13.5" thickTop="1">
      <c r="A39" s="72">
        <v>1</v>
      </c>
      <c r="B39" s="748" t="s">
        <v>11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1054" t="s">
        <v>140</v>
      </c>
      <c r="T39" s="1054"/>
      <c r="U39" s="1081" t="s">
        <v>140</v>
      </c>
      <c r="V39" s="1081"/>
      <c r="W39" s="1081" t="s">
        <v>140</v>
      </c>
      <c r="X39" s="1081"/>
      <c r="Y39" s="1081" t="s">
        <v>140</v>
      </c>
      <c r="Z39" s="1081"/>
      <c r="AA39" s="1081" t="s">
        <v>140</v>
      </c>
      <c r="AB39" s="1081"/>
      <c r="AC39" s="1081" t="s">
        <v>140</v>
      </c>
      <c r="AD39" s="1081"/>
      <c r="AE39" s="1081" t="s">
        <v>140</v>
      </c>
      <c r="AF39" s="1081"/>
      <c r="AG39" s="1081" t="s">
        <v>140</v>
      </c>
      <c r="AH39" s="1081"/>
      <c r="AI39" s="1081" t="s">
        <v>140</v>
      </c>
      <c r="AJ39" s="1081"/>
      <c r="AK39" s="1081" t="s">
        <v>140</v>
      </c>
      <c r="AL39" s="1081"/>
      <c r="AM39" s="1081" t="s">
        <v>140</v>
      </c>
      <c r="AN39" s="1081"/>
      <c r="AO39" s="1081" t="s">
        <v>140</v>
      </c>
      <c r="AP39" s="1081"/>
      <c r="AQ39" s="1053"/>
      <c r="AR39" s="1053"/>
      <c r="AS39" s="1053"/>
      <c r="AT39" s="1053"/>
      <c r="AU39" s="1053"/>
      <c r="AV39" s="1053"/>
      <c r="AW39" s="717"/>
      <c r="AX39" s="717"/>
      <c r="AY39" s="469"/>
      <c r="AZ39" s="469"/>
      <c r="BA39" s="469"/>
      <c r="BB39" s="469"/>
    </row>
    <row r="40" spans="1:62" s="166" customFormat="1">
      <c r="A40" s="76">
        <v>2</v>
      </c>
      <c r="B40" s="663" t="s">
        <v>55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9"/>
      <c r="S40" s="1050" t="s">
        <v>140</v>
      </c>
      <c r="T40" s="1050"/>
      <c r="U40" s="1051" t="s">
        <v>140</v>
      </c>
      <c r="V40" s="1051"/>
      <c r="W40" s="1051" t="s">
        <v>140</v>
      </c>
      <c r="X40" s="1051"/>
      <c r="Y40" s="1051" t="s">
        <v>140</v>
      </c>
      <c r="Z40" s="1051"/>
      <c r="AA40" s="1051" t="s">
        <v>140</v>
      </c>
      <c r="AB40" s="1051"/>
      <c r="AC40" s="1051" t="s">
        <v>140</v>
      </c>
      <c r="AD40" s="1051"/>
      <c r="AE40" s="1046"/>
      <c r="AF40" s="1046"/>
      <c r="AG40" s="1046"/>
      <c r="AH40" s="1046"/>
      <c r="AI40" s="1046"/>
      <c r="AJ40" s="1046"/>
      <c r="AK40" s="1046"/>
      <c r="AL40" s="1046"/>
      <c r="AM40" s="1046"/>
      <c r="AN40" s="1046"/>
      <c r="AO40" s="1046"/>
      <c r="AP40" s="1046"/>
      <c r="AQ40" s="1046"/>
      <c r="AR40" s="1046"/>
      <c r="AS40" s="1046"/>
      <c r="AT40" s="1046"/>
      <c r="AU40" s="1052"/>
      <c r="AV40" s="1052"/>
      <c r="AW40" s="717"/>
      <c r="AX40" s="717"/>
      <c r="AY40" s="469"/>
      <c r="AZ40" s="469"/>
      <c r="BA40" s="469"/>
      <c r="BB40" s="469"/>
    </row>
    <row r="41" spans="1:62" s="166" customFormat="1">
      <c r="A41" s="80">
        <v>3</v>
      </c>
      <c r="B41" s="653" t="s">
        <v>36</v>
      </c>
      <c r="C41" s="654"/>
      <c r="D41" s="654"/>
      <c r="E41" s="654"/>
      <c r="F41" s="654"/>
      <c r="G41" s="654"/>
      <c r="H41" s="654"/>
      <c r="I41" s="654"/>
      <c r="J41" s="654"/>
      <c r="K41" s="654"/>
      <c r="L41" s="654"/>
      <c r="M41" s="654"/>
      <c r="N41" s="654"/>
      <c r="O41" s="654"/>
      <c r="P41" s="654"/>
      <c r="Q41" s="654"/>
      <c r="R41" s="654"/>
      <c r="S41" s="1050" t="s">
        <v>140</v>
      </c>
      <c r="T41" s="1050"/>
      <c r="U41" s="1051" t="s">
        <v>140</v>
      </c>
      <c r="V41" s="1051"/>
      <c r="W41" s="1051" t="s">
        <v>140</v>
      </c>
      <c r="X41" s="1051"/>
      <c r="Y41" s="1051" t="s">
        <v>140</v>
      </c>
      <c r="Z41" s="1051"/>
      <c r="AA41" s="1051" t="s">
        <v>140</v>
      </c>
      <c r="AB41" s="1051"/>
      <c r="AC41" s="1051" t="s">
        <v>140</v>
      </c>
      <c r="AD41" s="1051"/>
      <c r="AE41" s="1051" t="s">
        <v>140</v>
      </c>
      <c r="AF41" s="1051"/>
      <c r="AG41" s="1051" t="s">
        <v>140</v>
      </c>
      <c r="AH41" s="1051"/>
      <c r="AI41" s="1051" t="s">
        <v>140</v>
      </c>
      <c r="AJ41" s="1051"/>
      <c r="AK41" s="1051" t="s">
        <v>140</v>
      </c>
      <c r="AL41" s="1051"/>
      <c r="AM41" s="1046"/>
      <c r="AN41" s="1046"/>
      <c r="AO41" s="1046"/>
      <c r="AP41" s="1046"/>
      <c r="AQ41" s="1046"/>
      <c r="AR41" s="1046"/>
      <c r="AS41" s="1046"/>
      <c r="AT41" s="1046"/>
      <c r="AU41" s="1052"/>
      <c r="AV41" s="1052"/>
      <c r="AW41" s="717"/>
      <c r="AX41" s="717"/>
      <c r="AY41" s="469"/>
      <c r="AZ41" s="469"/>
      <c r="BA41" s="469"/>
      <c r="BB41" s="469"/>
      <c r="BI41" s="86" t="s">
        <v>40</v>
      </c>
    </row>
    <row r="42" spans="1:62" s="166" customFormat="1">
      <c r="A42" s="80">
        <v>4</v>
      </c>
      <c r="B42" s="653" t="s">
        <v>120</v>
      </c>
      <c r="C42" s="654"/>
      <c r="D42" s="654"/>
      <c r="E42" s="654"/>
      <c r="F42" s="654"/>
      <c r="G42" s="654"/>
      <c r="H42" s="654"/>
      <c r="I42" s="654"/>
      <c r="J42" s="654"/>
      <c r="K42" s="654"/>
      <c r="L42" s="654"/>
      <c r="M42" s="654"/>
      <c r="N42" s="654"/>
      <c r="O42" s="654"/>
      <c r="P42" s="654"/>
      <c r="Q42" s="654"/>
      <c r="R42" s="654"/>
      <c r="S42" s="1050" t="s">
        <v>140</v>
      </c>
      <c r="T42" s="1050"/>
      <c r="U42" s="1051" t="s">
        <v>140</v>
      </c>
      <c r="V42" s="1051"/>
      <c r="W42" s="1051" t="s">
        <v>140</v>
      </c>
      <c r="X42" s="1051"/>
      <c r="Y42" s="1046"/>
      <c r="Z42" s="1046"/>
      <c r="AA42" s="1046"/>
      <c r="AB42" s="1046"/>
      <c r="AC42" s="1046"/>
      <c r="AD42" s="1046"/>
      <c r="AE42" s="1046"/>
      <c r="AF42" s="1046"/>
      <c r="AG42" s="1046"/>
      <c r="AH42" s="1046"/>
      <c r="AI42" s="1046"/>
      <c r="AJ42" s="1046"/>
      <c r="AK42" s="1046"/>
      <c r="AL42" s="1046"/>
      <c r="AM42" s="1046"/>
      <c r="AN42" s="1046"/>
      <c r="AO42" s="1046"/>
      <c r="AP42" s="1046"/>
      <c r="AQ42" s="1046"/>
      <c r="AR42" s="1046"/>
      <c r="AS42" s="1046"/>
      <c r="AT42" s="1046"/>
      <c r="AU42" s="1052"/>
      <c r="AV42" s="1052"/>
      <c r="AW42" s="717"/>
      <c r="AX42" s="717"/>
      <c r="AY42" s="469"/>
      <c r="AZ42" s="469"/>
      <c r="BA42" s="469"/>
      <c r="BB42" s="469"/>
    </row>
    <row r="43" spans="1:62" s="166" customFormat="1">
      <c r="A43" s="80">
        <v>5</v>
      </c>
      <c r="B43" s="475" t="s">
        <v>64</v>
      </c>
      <c r="C43" s="476"/>
      <c r="D43" s="476"/>
      <c r="E43" s="476"/>
      <c r="F43" s="476"/>
      <c r="G43" s="476"/>
      <c r="H43" s="476"/>
      <c r="I43" s="476"/>
      <c r="J43" s="476"/>
      <c r="K43" s="476"/>
      <c r="L43" s="476"/>
      <c r="M43" s="476"/>
      <c r="N43" s="476"/>
      <c r="O43" s="476"/>
      <c r="P43" s="476"/>
      <c r="Q43" s="476"/>
      <c r="R43" s="477"/>
      <c r="S43" s="1050" t="s">
        <v>140</v>
      </c>
      <c r="T43" s="1050"/>
      <c r="U43" s="1051" t="s">
        <v>140</v>
      </c>
      <c r="V43" s="1051"/>
      <c r="W43" s="1051" t="s">
        <v>140</v>
      </c>
      <c r="X43" s="1051"/>
      <c r="Y43" s="1051" t="s">
        <v>140</v>
      </c>
      <c r="Z43" s="1051"/>
      <c r="AA43" s="1051" t="s">
        <v>140</v>
      </c>
      <c r="AB43" s="1051"/>
      <c r="AC43" s="1051" t="s">
        <v>140</v>
      </c>
      <c r="AD43" s="1051"/>
      <c r="AE43" s="659" t="s">
        <v>140</v>
      </c>
      <c r="AF43" s="660"/>
      <c r="AG43" s="659" t="s">
        <v>140</v>
      </c>
      <c r="AH43" s="660"/>
      <c r="AI43" s="659" t="s">
        <v>140</v>
      </c>
      <c r="AJ43" s="660"/>
      <c r="AK43" s="1051" t="s">
        <v>140</v>
      </c>
      <c r="AL43" s="1051"/>
      <c r="AM43" s="1051" t="s">
        <v>140</v>
      </c>
      <c r="AN43" s="1051"/>
      <c r="AO43" s="1051" t="s">
        <v>140</v>
      </c>
      <c r="AP43" s="1051"/>
      <c r="AQ43" s="1046"/>
      <c r="AR43" s="1046"/>
      <c r="AS43" s="1046"/>
      <c r="AT43" s="1046"/>
      <c r="AU43" s="1052"/>
      <c r="AV43" s="1052"/>
      <c r="AW43" s="717"/>
      <c r="AX43" s="717"/>
      <c r="AY43" s="469"/>
      <c r="AZ43" s="469"/>
      <c r="BA43" s="469"/>
      <c r="BB43" s="469"/>
    </row>
    <row r="44" spans="1:62" s="166" customFormat="1" ht="13.5" thickBot="1">
      <c r="A44" s="81">
        <v>6</v>
      </c>
      <c r="B44" s="471" t="s">
        <v>130</v>
      </c>
      <c r="C44" s="472"/>
      <c r="D44" s="472"/>
      <c r="E44" s="472"/>
      <c r="F44" s="472"/>
      <c r="G44" s="472"/>
      <c r="H44" s="472"/>
      <c r="I44" s="472"/>
      <c r="J44" s="472"/>
      <c r="K44" s="472"/>
      <c r="L44" s="472"/>
      <c r="M44" s="472"/>
      <c r="N44" s="472"/>
      <c r="O44" s="472"/>
      <c r="P44" s="472"/>
      <c r="Q44" s="472"/>
      <c r="R44" s="473"/>
      <c r="S44" s="1045" t="s">
        <v>140</v>
      </c>
      <c r="T44" s="1045"/>
      <c r="U44" s="1083"/>
      <c r="V44" s="1083"/>
      <c r="W44" s="1083"/>
      <c r="X44" s="1083"/>
      <c r="Y44" s="1083"/>
      <c r="Z44" s="1083"/>
      <c r="AA44" s="1083"/>
      <c r="AB44" s="1083"/>
      <c r="AC44" s="1083"/>
      <c r="AD44" s="1083"/>
      <c r="AE44" s="1083"/>
      <c r="AF44" s="1083"/>
      <c r="AG44" s="1083"/>
      <c r="AH44" s="1083"/>
      <c r="AI44" s="1083"/>
      <c r="AJ44" s="1083"/>
      <c r="AK44" s="1083"/>
      <c r="AL44" s="1083"/>
      <c r="AM44" s="1083"/>
      <c r="AN44" s="1083"/>
      <c r="AO44" s="1083"/>
      <c r="AP44" s="1083"/>
      <c r="AQ44" s="1083"/>
      <c r="AR44" s="1083"/>
      <c r="AS44" s="1083"/>
      <c r="AT44" s="1083"/>
      <c r="AU44" s="1083"/>
      <c r="AV44" s="1083"/>
      <c r="AW44" s="135"/>
      <c r="AX44" s="236"/>
      <c r="AY44" s="170"/>
      <c r="AZ44" s="170"/>
      <c r="BA44" s="170"/>
      <c r="BB44" s="170"/>
      <c r="BI44" s="86" t="s">
        <v>41</v>
      </c>
    </row>
    <row r="45" spans="1:62" s="166" customFormat="1" ht="14.25" thickTop="1" thickBot="1">
      <c r="A45" s="167"/>
      <c r="S45" s="1042">
        <v>15</v>
      </c>
      <c r="T45" s="1042"/>
      <c r="U45" s="1042">
        <v>14</v>
      </c>
      <c r="V45" s="1042"/>
      <c r="W45" s="1042">
        <v>13</v>
      </c>
      <c r="X45" s="1042"/>
      <c r="Y45" s="1042">
        <v>12</v>
      </c>
      <c r="Z45" s="1042"/>
      <c r="AA45" s="1042">
        <v>11</v>
      </c>
      <c r="AB45" s="1042"/>
      <c r="AC45" s="1042">
        <v>10</v>
      </c>
      <c r="AD45" s="1042"/>
      <c r="AE45" s="1042">
        <v>9</v>
      </c>
      <c r="AF45" s="1042"/>
      <c r="AG45" s="1042">
        <v>8</v>
      </c>
      <c r="AH45" s="1042"/>
      <c r="AI45" s="1042">
        <v>7</v>
      </c>
      <c r="AJ45" s="1042"/>
      <c r="AK45" s="1042">
        <v>6</v>
      </c>
      <c r="AL45" s="1042"/>
      <c r="AM45" s="1042">
        <v>5</v>
      </c>
      <c r="AN45" s="1042"/>
      <c r="AO45" s="1042">
        <v>4</v>
      </c>
      <c r="AP45" s="1042"/>
      <c r="AQ45" s="1042">
        <v>3</v>
      </c>
      <c r="AR45" s="1042"/>
      <c r="AS45" s="1042">
        <v>2</v>
      </c>
      <c r="AT45" s="1042"/>
      <c r="AU45" s="1043">
        <v>1</v>
      </c>
      <c r="AV45" s="1043"/>
      <c r="AW45" s="87"/>
      <c r="AX45" s="168"/>
      <c r="AY45" s="462"/>
      <c r="AZ45" s="462"/>
      <c r="BA45" s="462"/>
      <c r="BB45" s="462"/>
    </row>
    <row r="46" spans="1:62" s="166" customFormat="1" ht="13.5" thickTop="1">
      <c r="A46" s="167"/>
      <c r="AI46" s="88"/>
      <c r="AJ46" s="88"/>
      <c r="AK46" s="220" t="s">
        <v>42</v>
      </c>
      <c r="AL46" s="88"/>
      <c r="AM46" s="88"/>
      <c r="AN46" s="88"/>
      <c r="AO46" s="173"/>
      <c r="AP46" s="173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</row>
    <row r="47" spans="1:62" ht="13.5" thickBot="1"/>
    <row r="48" spans="1:62" ht="20.25" thickTop="1" thickBot="1">
      <c r="A48" s="165" t="s">
        <v>37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36"/>
      <c r="AR48" s="499" t="s">
        <v>21</v>
      </c>
      <c r="AS48" s="500"/>
      <c r="AT48" s="500"/>
      <c r="AU48" s="500"/>
      <c r="AV48" s="501"/>
      <c r="AW48" s="991"/>
      <c r="AX48" s="992"/>
      <c r="AY48" s="992"/>
      <c r="AZ48" s="992"/>
      <c r="BA48" s="992"/>
    </row>
    <row r="49" spans="1:54" ht="13.5" thickTop="1">
      <c r="A49" s="549" t="s">
        <v>57</v>
      </c>
      <c r="B49" s="550"/>
      <c r="C49" s="551"/>
      <c r="D49" s="1015" t="s">
        <v>46</v>
      </c>
      <c r="E49" s="628"/>
      <c r="F49" s="628"/>
      <c r="G49" s="628"/>
      <c r="H49" s="1016"/>
      <c r="I49" s="555" t="s">
        <v>116</v>
      </c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7"/>
      <c r="U49" s="1017"/>
      <c r="V49" s="1017"/>
      <c r="W49" s="1018"/>
      <c r="X49" s="174" t="s">
        <v>12</v>
      </c>
      <c r="Y49" s="1015" t="s">
        <v>47</v>
      </c>
      <c r="Z49" s="628"/>
      <c r="AA49" s="628"/>
      <c r="AB49" s="628"/>
      <c r="AC49" s="1016"/>
      <c r="AD49" s="555" t="s">
        <v>55</v>
      </c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8"/>
      <c r="AR49" s="989">
        <v>4</v>
      </c>
      <c r="AS49" s="990"/>
      <c r="AT49" s="175" t="s">
        <v>12</v>
      </c>
      <c r="AU49" s="990">
        <v>3</v>
      </c>
      <c r="AV49" s="993"/>
      <c r="AW49" s="994"/>
      <c r="AX49" s="995"/>
      <c r="AY49" s="176"/>
      <c r="AZ49" s="995"/>
      <c r="BA49" s="995"/>
    </row>
    <row r="50" spans="1:54">
      <c r="A50" s="996" t="s">
        <v>58</v>
      </c>
      <c r="B50" s="997"/>
      <c r="C50" s="998"/>
      <c r="D50" s="999" t="s">
        <v>48</v>
      </c>
      <c r="E50" s="1019"/>
      <c r="F50" s="1019"/>
      <c r="G50" s="1019"/>
      <c r="H50" s="1020"/>
      <c r="I50" s="1002" t="s">
        <v>145</v>
      </c>
      <c r="J50" s="1003"/>
      <c r="K50" s="1003"/>
      <c r="L50" s="1003"/>
      <c r="M50" s="1003"/>
      <c r="N50" s="1003"/>
      <c r="O50" s="1003"/>
      <c r="P50" s="1003"/>
      <c r="Q50" s="1003"/>
      <c r="R50" s="1003"/>
      <c r="S50" s="1003"/>
      <c r="T50" s="1003"/>
      <c r="U50" s="1003"/>
      <c r="V50" s="1003"/>
      <c r="W50" s="1004"/>
      <c r="X50" s="16" t="s">
        <v>12</v>
      </c>
      <c r="Y50" s="999" t="s">
        <v>49</v>
      </c>
      <c r="Z50" s="1019"/>
      <c r="AA50" s="1019"/>
      <c r="AB50" s="1019"/>
      <c r="AC50" s="1020"/>
      <c r="AD50" s="1003" t="s">
        <v>99</v>
      </c>
      <c r="AE50" s="1003"/>
      <c r="AF50" s="1003"/>
      <c r="AG50" s="1003"/>
      <c r="AH50" s="1003"/>
      <c r="AI50" s="1003"/>
      <c r="AJ50" s="1003"/>
      <c r="AK50" s="1003"/>
      <c r="AL50" s="1003"/>
      <c r="AM50" s="1003"/>
      <c r="AN50" s="1003"/>
      <c r="AO50" s="1003"/>
      <c r="AP50" s="1003"/>
      <c r="AQ50" s="1008"/>
      <c r="AR50" s="1005">
        <v>3</v>
      </c>
      <c r="AS50" s="1006"/>
      <c r="AT50" s="15" t="s">
        <v>12</v>
      </c>
      <c r="AU50" s="1006">
        <v>1</v>
      </c>
      <c r="AV50" s="1007"/>
      <c r="AW50" s="994"/>
      <c r="AX50" s="995"/>
      <c r="AY50" s="176"/>
      <c r="AZ50" s="995"/>
      <c r="BA50" s="995"/>
    </row>
    <row r="51" spans="1:54">
      <c r="A51" s="996" t="s">
        <v>59</v>
      </c>
      <c r="B51" s="997"/>
      <c r="C51" s="998"/>
      <c r="D51" s="999" t="s">
        <v>50</v>
      </c>
      <c r="E51" s="1019"/>
      <c r="F51" s="1019"/>
      <c r="G51" s="1019"/>
      <c r="H51" s="1020"/>
      <c r="I51" s="1002" t="s">
        <v>155</v>
      </c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2"/>
      <c r="X51" s="16" t="s">
        <v>12</v>
      </c>
      <c r="Y51" s="999" t="s">
        <v>51</v>
      </c>
      <c r="Z51" s="1019"/>
      <c r="AA51" s="1019"/>
      <c r="AB51" s="1019"/>
      <c r="AC51" s="1020"/>
      <c r="AD51" s="25" t="s">
        <v>36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0"/>
      <c r="AR51" s="1005">
        <v>4</v>
      </c>
      <c r="AS51" s="1006"/>
      <c r="AT51" s="15" t="s">
        <v>12</v>
      </c>
      <c r="AU51" s="1006">
        <v>5</v>
      </c>
      <c r="AV51" s="1007"/>
      <c r="AW51" s="994"/>
      <c r="AX51" s="995"/>
      <c r="AY51" s="176"/>
      <c r="AZ51" s="995"/>
      <c r="BA51" s="995"/>
    </row>
    <row r="52" spans="1:54" ht="13.5" thickBot="1">
      <c r="A52" s="536" t="s">
        <v>60</v>
      </c>
      <c r="B52" s="537"/>
      <c r="C52" s="538"/>
      <c r="D52" s="539" t="s">
        <v>52</v>
      </c>
      <c r="E52" s="1009"/>
      <c r="F52" s="1009"/>
      <c r="G52" s="1009"/>
      <c r="H52" s="1010"/>
      <c r="I52" s="542" t="s">
        <v>146</v>
      </c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4"/>
      <c r="X52" s="177" t="s">
        <v>12</v>
      </c>
      <c r="Y52" s="539" t="s">
        <v>53</v>
      </c>
      <c r="Z52" s="1009"/>
      <c r="AA52" s="1009"/>
      <c r="AB52" s="1009"/>
      <c r="AC52" s="1010"/>
      <c r="AD52" s="24" t="s">
        <v>13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1011">
        <v>2</v>
      </c>
      <c r="AS52" s="1012"/>
      <c r="AT52" s="178" t="s">
        <v>12</v>
      </c>
      <c r="AU52" s="1012">
        <v>1</v>
      </c>
      <c r="AV52" s="1013"/>
      <c r="AW52" s="994"/>
      <c r="AX52" s="995"/>
      <c r="AY52" s="176"/>
      <c r="AZ52" s="995"/>
      <c r="BA52" s="995"/>
    </row>
    <row r="53" spans="1:54" ht="14.25" thickTop="1" thickBot="1"/>
    <row r="54" spans="1:54" s="166" customFormat="1" ht="20.25" thickTop="1" thickBot="1">
      <c r="A54" s="171" t="s">
        <v>20</v>
      </c>
      <c r="AR54" s="499" t="s">
        <v>21</v>
      </c>
      <c r="AS54" s="500"/>
      <c r="AT54" s="500"/>
      <c r="AU54" s="500"/>
      <c r="AV54" s="501"/>
      <c r="AW54" s="499" t="s">
        <v>22</v>
      </c>
      <c r="AX54" s="500"/>
      <c r="AY54" s="500"/>
      <c r="AZ54" s="500"/>
      <c r="BA54" s="501"/>
      <c r="BB54" s="173"/>
    </row>
    <row r="55" spans="1:54" s="166" customFormat="1" ht="13.5" thickTop="1">
      <c r="A55" s="549" t="s">
        <v>61</v>
      </c>
      <c r="B55" s="550"/>
      <c r="C55" s="551"/>
      <c r="D55" s="552" t="s">
        <v>84</v>
      </c>
      <c r="E55" s="553"/>
      <c r="F55" s="553"/>
      <c r="G55" s="553"/>
      <c r="H55" s="554"/>
      <c r="I55" s="1103" t="s">
        <v>116</v>
      </c>
      <c r="J55" s="1104"/>
      <c r="K55" s="1104"/>
      <c r="L55" s="1104"/>
      <c r="M55" s="1104"/>
      <c r="N55" s="1104"/>
      <c r="O55" s="1104"/>
      <c r="P55" s="1104"/>
      <c r="Q55" s="1104"/>
      <c r="R55" s="1104"/>
      <c r="S55" s="1104"/>
      <c r="T55" s="1104"/>
      <c r="U55" s="1104"/>
      <c r="V55" s="1104"/>
      <c r="W55" s="1105"/>
      <c r="X55" s="174" t="s">
        <v>12</v>
      </c>
      <c r="Y55" s="552" t="s">
        <v>87</v>
      </c>
      <c r="Z55" s="553"/>
      <c r="AA55" s="553"/>
      <c r="AB55" s="553"/>
      <c r="AC55" s="554"/>
      <c r="AD55" s="555" t="s">
        <v>64</v>
      </c>
      <c r="AE55" s="556"/>
      <c r="AF55" s="556"/>
      <c r="AG55" s="556"/>
      <c r="AH55" s="556"/>
      <c r="AI55" s="556"/>
      <c r="AJ55" s="556"/>
      <c r="AK55" s="556"/>
      <c r="AL55" s="556"/>
      <c r="AM55" s="556"/>
      <c r="AN55" s="556"/>
      <c r="AO55" s="556"/>
      <c r="AP55" s="556"/>
      <c r="AQ55" s="558"/>
      <c r="AR55" s="559">
        <v>2</v>
      </c>
      <c r="AS55" s="560"/>
      <c r="AT55" s="175" t="s">
        <v>12</v>
      </c>
      <c r="AU55" s="560">
        <v>5</v>
      </c>
      <c r="AV55" s="561"/>
      <c r="AW55" s="559"/>
      <c r="AX55" s="560"/>
      <c r="AY55" s="175" t="s">
        <v>12</v>
      </c>
      <c r="AZ55" s="560"/>
      <c r="BA55" s="561"/>
      <c r="BB55" s="170"/>
    </row>
    <row r="56" spans="1:54" s="166" customFormat="1" ht="13.5" thickBot="1">
      <c r="A56" s="536" t="s">
        <v>31</v>
      </c>
      <c r="B56" s="537"/>
      <c r="C56" s="538"/>
      <c r="D56" s="539" t="s">
        <v>86</v>
      </c>
      <c r="E56" s="540"/>
      <c r="F56" s="540"/>
      <c r="G56" s="540"/>
      <c r="H56" s="541"/>
      <c r="I56" s="542" t="s">
        <v>182</v>
      </c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4"/>
      <c r="X56" s="177" t="s">
        <v>12</v>
      </c>
      <c r="Y56" s="539" t="s">
        <v>85</v>
      </c>
      <c r="Z56" s="540"/>
      <c r="AA56" s="540"/>
      <c r="AB56" s="540"/>
      <c r="AC56" s="541"/>
      <c r="AD56" s="542" t="s">
        <v>36</v>
      </c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5"/>
      <c r="AR56" s="546">
        <v>3</v>
      </c>
      <c r="AS56" s="547"/>
      <c r="AT56" s="178" t="s">
        <v>12</v>
      </c>
      <c r="AU56" s="547">
        <v>8</v>
      </c>
      <c r="AV56" s="548"/>
      <c r="AW56" s="546"/>
      <c r="AX56" s="547"/>
      <c r="AY56" s="178" t="s">
        <v>12</v>
      </c>
      <c r="AZ56" s="547"/>
      <c r="BA56" s="548"/>
      <c r="BB56" s="170"/>
    </row>
    <row r="57" spans="1:54" s="166" customFormat="1" ht="14.25" thickTop="1" thickBot="1">
      <c r="AJ57" s="185"/>
      <c r="AK57" s="185"/>
      <c r="AL57" s="185"/>
      <c r="AM57" s="185"/>
      <c r="AN57" s="185"/>
      <c r="AO57" s="185"/>
      <c r="AP57" s="185"/>
      <c r="AQ57" s="185"/>
      <c r="AR57" s="186"/>
      <c r="AS57" s="185"/>
      <c r="AT57" s="191"/>
      <c r="AU57" s="186"/>
      <c r="AV57" s="185"/>
      <c r="AW57" s="186"/>
      <c r="AX57" s="185"/>
      <c r="AY57" s="191"/>
      <c r="AZ57" s="186"/>
      <c r="BA57" s="185"/>
      <c r="BB57" s="176"/>
    </row>
    <row r="58" spans="1:54" ht="20.25" thickTop="1" thickBot="1">
      <c r="A58" s="171" t="s">
        <v>27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499" t="s">
        <v>21</v>
      </c>
      <c r="AS58" s="500"/>
      <c r="AT58" s="500"/>
      <c r="AU58" s="500"/>
      <c r="AV58" s="501"/>
      <c r="AW58" s="499" t="s">
        <v>22</v>
      </c>
      <c r="AX58" s="500"/>
      <c r="AY58" s="500"/>
      <c r="AZ58" s="500"/>
      <c r="BA58" s="501"/>
    </row>
    <row r="59" spans="1:54" ht="14.25" thickTop="1" thickBot="1">
      <c r="A59" s="526" t="s">
        <v>32</v>
      </c>
      <c r="B59" s="527"/>
      <c r="C59" s="528"/>
      <c r="D59" s="529" t="s">
        <v>88</v>
      </c>
      <c r="E59" s="530"/>
      <c r="F59" s="530"/>
      <c r="G59" s="530"/>
      <c r="H59" s="531"/>
      <c r="I59" s="532" t="s">
        <v>64</v>
      </c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4"/>
      <c r="X59" s="179" t="s">
        <v>12</v>
      </c>
      <c r="Y59" s="529" t="s">
        <v>33</v>
      </c>
      <c r="Z59" s="530"/>
      <c r="AA59" s="530"/>
      <c r="AB59" s="530"/>
      <c r="AC59" s="531"/>
      <c r="AD59" s="532" t="s">
        <v>187</v>
      </c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5"/>
      <c r="AR59" s="523"/>
      <c r="AS59" s="524"/>
      <c r="AT59" s="180" t="s">
        <v>12</v>
      </c>
      <c r="AU59" s="524"/>
      <c r="AV59" s="525"/>
      <c r="AW59" s="523"/>
      <c r="AX59" s="524"/>
      <c r="AY59" s="180" t="s">
        <v>12</v>
      </c>
      <c r="AZ59" s="524"/>
      <c r="BA59" s="525"/>
    </row>
    <row r="60" spans="1:54" ht="13.5" thickTop="1"/>
  </sheetData>
  <sortState ref="B30:R35">
    <sortCondition ref="B30"/>
  </sortState>
  <mergeCells count="563">
    <mergeCell ref="AZ59:BA59"/>
    <mergeCell ref="AW56:AX56"/>
    <mergeCell ref="AZ56:BA56"/>
    <mergeCell ref="AR58:AV58"/>
    <mergeCell ref="AW58:BA58"/>
    <mergeCell ref="A59:C59"/>
    <mergeCell ref="D59:H59"/>
    <mergeCell ref="I59:W59"/>
    <mergeCell ref="Y59:AC59"/>
    <mergeCell ref="AD59:AQ59"/>
    <mergeCell ref="AR59:AS59"/>
    <mergeCell ref="A56:C56"/>
    <mergeCell ref="D56:H56"/>
    <mergeCell ref="I56:W56"/>
    <mergeCell ref="Y56:AC56"/>
    <mergeCell ref="AD56:AQ56"/>
    <mergeCell ref="AR56:AS56"/>
    <mergeCell ref="AU56:AV56"/>
    <mergeCell ref="AU59:AV59"/>
    <mergeCell ref="AW59:AX59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R52:AS52"/>
    <mergeCell ref="AU52:AV52"/>
    <mergeCell ref="AU55:AV55"/>
    <mergeCell ref="AW55:AX55"/>
    <mergeCell ref="AZ55:BA55"/>
    <mergeCell ref="A51:C51"/>
    <mergeCell ref="D51:H51"/>
    <mergeCell ref="I51:W51"/>
    <mergeCell ref="Y51:AC51"/>
    <mergeCell ref="AR51:AS51"/>
    <mergeCell ref="AU51:AV51"/>
    <mergeCell ref="AW51:AX51"/>
    <mergeCell ref="AZ51:BA51"/>
    <mergeCell ref="AW52:AX52"/>
    <mergeCell ref="AZ52:BA52"/>
    <mergeCell ref="AK44:AL44"/>
    <mergeCell ref="AM44:AN44"/>
    <mergeCell ref="AO44:AP44"/>
    <mergeCell ref="AQ44:AR44"/>
    <mergeCell ref="AS44:AT44"/>
    <mergeCell ref="AU49:AV49"/>
    <mergeCell ref="AW49:AX49"/>
    <mergeCell ref="AZ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49:C49"/>
    <mergeCell ref="D49:H49"/>
    <mergeCell ref="I49:W49"/>
    <mergeCell ref="Y49:AC49"/>
    <mergeCell ref="AD49:AQ49"/>
    <mergeCell ref="AR49:AS49"/>
    <mergeCell ref="AY45:AZ45"/>
    <mergeCell ref="BA45:BB45"/>
    <mergeCell ref="AR48:AV48"/>
    <mergeCell ref="AW48:BA48"/>
    <mergeCell ref="AU45:AV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A43:BB43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AU44:AV44"/>
    <mergeCell ref="AI44:AJ44"/>
    <mergeCell ref="B43:R43"/>
    <mergeCell ref="S43:T43"/>
    <mergeCell ref="U43:V43"/>
    <mergeCell ref="W43:X43"/>
    <mergeCell ref="Y43:Z43"/>
    <mergeCell ref="AA43:AB43"/>
    <mergeCell ref="AI42:AJ42"/>
    <mergeCell ref="AK42:AL42"/>
    <mergeCell ref="AM42:AN42"/>
    <mergeCell ref="B42:R42"/>
    <mergeCell ref="S42:T42"/>
    <mergeCell ref="U42:V42"/>
    <mergeCell ref="W42:X42"/>
    <mergeCell ref="Y42:Z42"/>
    <mergeCell ref="AA42:AB42"/>
    <mergeCell ref="AC42:AD42"/>
    <mergeCell ref="AE41:AF41"/>
    <mergeCell ref="AG41:AH41"/>
    <mergeCell ref="AI41:AJ41"/>
    <mergeCell ref="AK41:AL41"/>
    <mergeCell ref="AM41:AN41"/>
    <mergeCell ref="AU42:AV42"/>
    <mergeCell ref="AW42:AX42"/>
    <mergeCell ref="AY42:AZ42"/>
    <mergeCell ref="BA42:BB42"/>
    <mergeCell ref="AO42:AP42"/>
    <mergeCell ref="AQ42:AR42"/>
    <mergeCell ref="AS42:AT42"/>
    <mergeCell ref="AE42:AF42"/>
    <mergeCell ref="AG42:AH42"/>
    <mergeCell ref="AU40:AV40"/>
    <mergeCell ref="AW40:AX40"/>
    <mergeCell ref="AY40:AZ40"/>
    <mergeCell ref="BA40:BB40"/>
    <mergeCell ref="B41:R41"/>
    <mergeCell ref="S41:T41"/>
    <mergeCell ref="U41:V41"/>
    <mergeCell ref="W41:X41"/>
    <mergeCell ref="Y41:Z41"/>
    <mergeCell ref="AA41:AB41"/>
    <mergeCell ref="AI40:AJ40"/>
    <mergeCell ref="AK40:AL40"/>
    <mergeCell ref="AM40:AN40"/>
    <mergeCell ref="AO40:AP40"/>
    <mergeCell ref="AQ40:AR40"/>
    <mergeCell ref="AS40:AT40"/>
    <mergeCell ref="BA41:BB41"/>
    <mergeCell ref="AO41:AP41"/>
    <mergeCell ref="AQ41:AR41"/>
    <mergeCell ref="AS41:AT41"/>
    <mergeCell ref="AU41:AV41"/>
    <mergeCell ref="AW41:AX41"/>
    <mergeCell ref="AY41:AZ41"/>
    <mergeCell ref="AC41:AD41"/>
    <mergeCell ref="BA39:BB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39:R39"/>
    <mergeCell ref="S39:T39"/>
    <mergeCell ref="S37:AD37"/>
    <mergeCell ref="A38:R38"/>
    <mergeCell ref="S38:T38"/>
    <mergeCell ref="U38:V38"/>
    <mergeCell ref="W38:X38"/>
    <mergeCell ref="Y38:Z38"/>
    <mergeCell ref="AA38:AB38"/>
    <mergeCell ref="AC38:AD38"/>
    <mergeCell ref="U39:V39"/>
    <mergeCell ref="W39:X39"/>
    <mergeCell ref="Y39:Z39"/>
    <mergeCell ref="AA39:AB39"/>
    <mergeCell ref="AR36:AV36"/>
    <mergeCell ref="AW36:AX36"/>
    <mergeCell ref="AY36:AZ36"/>
    <mergeCell ref="BA34:BB34"/>
    <mergeCell ref="BA38:BB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Y34:AZ34"/>
    <mergeCell ref="AH34:AI34"/>
    <mergeCell ref="AK34:AL34"/>
    <mergeCell ref="AR34:AS34"/>
    <mergeCell ref="AU34:AV34"/>
    <mergeCell ref="AW34:AX34"/>
    <mergeCell ref="BA33:BB33"/>
    <mergeCell ref="AM33:AN33"/>
    <mergeCell ref="AP33:AQ33"/>
    <mergeCell ref="AR33:AS33"/>
    <mergeCell ref="AU33:AV33"/>
    <mergeCell ref="B35:R35"/>
    <mergeCell ref="S35:T35"/>
    <mergeCell ref="V35:W35"/>
    <mergeCell ref="X35:Y35"/>
    <mergeCell ref="AA35:AB35"/>
    <mergeCell ref="AC35:AD35"/>
    <mergeCell ref="AF35:AG35"/>
    <mergeCell ref="AH35:AI35"/>
    <mergeCell ref="AK35:AL35"/>
    <mergeCell ref="AM35:AN35"/>
    <mergeCell ref="AP35:AQ35"/>
    <mergeCell ref="AW35:AX35"/>
    <mergeCell ref="AY35:AZ35"/>
    <mergeCell ref="BA35:BB35"/>
    <mergeCell ref="AC34:AD34"/>
    <mergeCell ref="AF34:AG34"/>
    <mergeCell ref="AC33:AD33"/>
    <mergeCell ref="AF33:AG33"/>
    <mergeCell ref="B33:R33"/>
    <mergeCell ref="S33:T33"/>
    <mergeCell ref="V33:W33"/>
    <mergeCell ref="X33:Y33"/>
    <mergeCell ref="AA33:AB33"/>
    <mergeCell ref="B34:R34"/>
    <mergeCell ref="S34:T34"/>
    <mergeCell ref="V34:W34"/>
    <mergeCell ref="X34:Y34"/>
    <mergeCell ref="AA34:AB34"/>
    <mergeCell ref="AW33:AX33"/>
    <mergeCell ref="AR31:AS31"/>
    <mergeCell ref="AU31:AV31"/>
    <mergeCell ref="AW31:AX31"/>
    <mergeCell ref="AY31:AZ31"/>
    <mergeCell ref="AR32:AS32"/>
    <mergeCell ref="AU32:AV32"/>
    <mergeCell ref="AW32:AX32"/>
    <mergeCell ref="AY32:AZ32"/>
    <mergeCell ref="AY33:AZ33"/>
    <mergeCell ref="BA32:BB32"/>
    <mergeCell ref="B32:R32"/>
    <mergeCell ref="S32:T32"/>
    <mergeCell ref="V32:W32"/>
    <mergeCell ref="X32:Y32"/>
    <mergeCell ref="AA32:AB32"/>
    <mergeCell ref="AH32:AI32"/>
    <mergeCell ref="AK32:AL32"/>
    <mergeCell ref="AM32:AN32"/>
    <mergeCell ref="AP32:AQ32"/>
    <mergeCell ref="B30:R30"/>
    <mergeCell ref="X30:Y30"/>
    <mergeCell ref="AA30:AB30"/>
    <mergeCell ref="AC30:AD30"/>
    <mergeCell ref="AF30:AG30"/>
    <mergeCell ref="AW30:AX30"/>
    <mergeCell ref="AY30:AZ30"/>
    <mergeCell ref="BA30:BB30"/>
    <mergeCell ref="B31:R31"/>
    <mergeCell ref="S31:T31"/>
    <mergeCell ref="V31:W31"/>
    <mergeCell ref="AC31:AD31"/>
    <mergeCell ref="AF31:AG31"/>
    <mergeCell ref="AH31:AI31"/>
    <mergeCell ref="AK31:AL31"/>
    <mergeCell ref="AH30:AI30"/>
    <mergeCell ref="AK30:AL30"/>
    <mergeCell ref="AM30:AN30"/>
    <mergeCell ref="AP30:AQ30"/>
    <mergeCell ref="AR30:AS30"/>
    <mergeCell ref="AU30:AV30"/>
    <mergeCell ref="BA31:BB31"/>
    <mergeCell ref="AM31:AN31"/>
    <mergeCell ref="AP31:AQ31"/>
    <mergeCell ref="AQ26:AR26"/>
    <mergeCell ref="AS26:AT26"/>
    <mergeCell ref="AU26:AV26"/>
    <mergeCell ref="AY26:AZ26"/>
    <mergeCell ref="BA26:BB26"/>
    <mergeCell ref="A29:R29"/>
    <mergeCell ref="S29:W29"/>
    <mergeCell ref="X29:AB29"/>
    <mergeCell ref="AC29:AG29"/>
    <mergeCell ref="AH29:AL29"/>
    <mergeCell ref="AE26:AF26"/>
    <mergeCell ref="AG26:AH26"/>
    <mergeCell ref="AI26:AJ26"/>
    <mergeCell ref="AK26:AL26"/>
    <mergeCell ref="AM26:AN26"/>
    <mergeCell ref="AO26:AP26"/>
    <mergeCell ref="AM29:AQ29"/>
    <mergeCell ref="AR29:AV29"/>
    <mergeCell ref="AW29:AX29"/>
    <mergeCell ref="AY29:AZ29"/>
    <mergeCell ref="BA29:BB29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J60"/>
  <sheetViews>
    <sheetView showGridLines="0" topLeftCell="A42" workbookViewId="0">
      <selection activeCell="BL61" sqref="BL61"/>
    </sheetView>
  </sheetViews>
  <sheetFormatPr defaultRowHeight="12.75"/>
  <cols>
    <col min="1" max="1" width="3" style="164" customWidth="1"/>
    <col min="2" max="59" width="1.7109375" style="164" customWidth="1"/>
    <col min="60" max="16384" width="9.140625" style="164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9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72" t="s">
        <v>73</v>
      </c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9" s="166" customFormat="1" ht="14.25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1072">
        <v>1</v>
      </c>
      <c r="T10" s="1072"/>
      <c r="U10" s="1072"/>
      <c r="V10" s="1072"/>
      <c r="W10" s="1072"/>
      <c r="X10" s="680">
        <v>2</v>
      </c>
      <c r="Y10" s="680"/>
      <c r="Z10" s="680"/>
      <c r="AA10" s="680"/>
      <c r="AB10" s="680"/>
      <c r="AC10" s="680">
        <v>3</v>
      </c>
      <c r="AD10" s="680"/>
      <c r="AE10" s="680"/>
      <c r="AF10" s="680"/>
      <c r="AG10" s="680"/>
      <c r="AH10" s="1073">
        <v>4</v>
      </c>
      <c r="AI10" s="1073"/>
      <c r="AJ10" s="1073"/>
      <c r="AK10" s="1073"/>
      <c r="AL10" s="1073"/>
      <c r="AM10" s="679">
        <v>5</v>
      </c>
      <c r="AN10" s="679"/>
      <c r="AO10" s="679"/>
      <c r="AP10" s="679"/>
      <c r="AQ10" s="679"/>
      <c r="AR10" s="1074">
        <v>6</v>
      </c>
      <c r="AS10" s="1074"/>
      <c r="AT10" s="1074"/>
      <c r="AU10" s="1074"/>
      <c r="AV10" s="1074"/>
      <c r="AW10" s="682" t="s">
        <v>8</v>
      </c>
      <c r="AX10" s="682"/>
      <c r="AY10" s="682" t="s">
        <v>9</v>
      </c>
      <c r="AZ10" s="682"/>
      <c r="BA10" s="682" t="s">
        <v>10</v>
      </c>
      <c r="BB10" s="682"/>
    </row>
    <row r="11" spans="1:59" s="166" customFormat="1" ht="13.5" thickTop="1">
      <c r="A11" s="72">
        <v>1</v>
      </c>
      <c r="B11" s="748" t="s">
        <v>102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375"/>
      <c r="T11" s="376"/>
      <c r="U11" s="376"/>
      <c r="V11" s="376"/>
      <c r="W11" s="377"/>
      <c r="X11" s="1070">
        <v>15</v>
      </c>
      <c r="Y11" s="1070"/>
      <c r="Z11" s="426" t="s">
        <v>12</v>
      </c>
      <c r="AA11" s="1071">
        <v>1</v>
      </c>
      <c r="AB11" s="1071"/>
      <c r="AC11" s="1070">
        <v>1</v>
      </c>
      <c r="AD11" s="1070"/>
      <c r="AE11" s="426" t="s">
        <v>12</v>
      </c>
      <c r="AF11" s="1071">
        <v>0</v>
      </c>
      <c r="AG11" s="1071"/>
      <c r="AH11" s="1070">
        <v>6</v>
      </c>
      <c r="AI11" s="1070"/>
      <c r="AJ11" s="426" t="s">
        <v>12</v>
      </c>
      <c r="AK11" s="1071">
        <v>5</v>
      </c>
      <c r="AL11" s="1071"/>
      <c r="AM11" s="1070">
        <v>12</v>
      </c>
      <c r="AN11" s="1070"/>
      <c r="AO11" s="426" t="s">
        <v>12</v>
      </c>
      <c r="AP11" s="1071">
        <v>3</v>
      </c>
      <c r="AQ11" s="1071"/>
      <c r="AR11" s="1069">
        <v>1</v>
      </c>
      <c r="AS11" s="1069"/>
      <c r="AT11" s="425" t="s">
        <v>12</v>
      </c>
      <c r="AU11" s="1066">
        <v>6</v>
      </c>
      <c r="AV11" s="1066"/>
      <c r="AW11" s="630">
        <f>SUM(X11+AC11+AH11+AM11+AR11)</f>
        <v>35</v>
      </c>
      <c r="AX11" s="630"/>
      <c r="AY11" s="630">
        <f t="shared" ref="AY11:AY16" si="0">SUM(L11+Q11+V11+AA11+AF11+AK11+AP11+AU11)</f>
        <v>15</v>
      </c>
      <c r="AZ11" s="630"/>
      <c r="BA11" s="685">
        <v>12</v>
      </c>
      <c r="BB11" s="685"/>
    </row>
    <row r="12" spans="1:59" s="166" customFormat="1">
      <c r="A12" s="76">
        <v>2</v>
      </c>
      <c r="B12" s="663" t="s">
        <v>95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5"/>
      <c r="S12" s="690">
        <v>1</v>
      </c>
      <c r="T12" s="690"/>
      <c r="U12" s="429" t="s">
        <v>12</v>
      </c>
      <c r="V12" s="688">
        <v>15</v>
      </c>
      <c r="W12" s="688"/>
      <c r="X12" s="77"/>
      <c r="Y12" s="78"/>
      <c r="Z12" s="78"/>
      <c r="AA12" s="78"/>
      <c r="AB12" s="79"/>
      <c r="AC12" s="1088">
        <v>4</v>
      </c>
      <c r="AD12" s="1088"/>
      <c r="AE12" s="448" t="s">
        <v>12</v>
      </c>
      <c r="AF12" s="1041">
        <v>4</v>
      </c>
      <c r="AG12" s="1041"/>
      <c r="AH12" s="686">
        <v>2</v>
      </c>
      <c r="AI12" s="686"/>
      <c r="AJ12" s="429" t="s">
        <v>12</v>
      </c>
      <c r="AK12" s="688">
        <v>15</v>
      </c>
      <c r="AL12" s="688"/>
      <c r="AM12" s="686">
        <v>1</v>
      </c>
      <c r="AN12" s="686"/>
      <c r="AO12" s="429" t="s">
        <v>12</v>
      </c>
      <c r="AP12" s="688">
        <v>3</v>
      </c>
      <c r="AQ12" s="688"/>
      <c r="AR12" s="686">
        <v>1</v>
      </c>
      <c r="AS12" s="686"/>
      <c r="AT12" s="429" t="s">
        <v>12</v>
      </c>
      <c r="AU12" s="691">
        <v>14</v>
      </c>
      <c r="AV12" s="691"/>
      <c r="AW12" s="621">
        <f>SUM(I12+N12+S12+AC12+AH12+AM12+AR12)</f>
        <v>9</v>
      </c>
      <c r="AX12" s="621"/>
      <c r="AY12" s="621">
        <f t="shared" si="0"/>
        <v>51</v>
      </c>
      <c r="AZ12" s="621"/>
      <c r="BA12" s="689">
        <v>1</v>
      </c>
      <c r="BB12" s="689"/>
    </row>
    <row r="13" spans="1:59" s="166" customFormat="1">
      <c r="A13" s="80">
        <v>3</v>
      </c>
      <c r="B13" s="1106" t="s">
        <v>124</v>
      </c>
      <c r="C13" s="739"/>
      <c r="D13" s="739"/>
      <c r="E13" s="739"/>
      <c r="F13" s="739"/>
      <c r="G13" s="739"/>
      <c r="H13" s="739"/>
      <c r="I13" s="739"/>
      <c r="J13" s="739"/>
      <c r="K13" s="739"/>
      <c r="L13" s="739"/>
      <c r="M13" s="739"/>
      <c r="N13" s="739"/>
      <c r="O13" s="739"/>
      <c r="P13" s="739"/>
      <c r="Q13" s="739"/>
      <c r="R13" s="739"/>
      <c r="S13" s="690">
        <v>0</v>
      </c>
      <c r="T13" s="690"/>
      <c r="U13" s="429" t="s">
        <v>12</v>
      </c>
      <c r="V13" s="688">
        <v>1</v>
      </c>
      <c r="W13" s="688"/>
      <c r="X13" s="1088">
        <v>4</v>
      </c>
      <c r="Y13" s="1088"/>
      <c r="Z13" s="448" t="s">
        <v>12</v>
      </c>
      <c r="AA13" s="1041">
        <v>4</v>
      </c>
      <c r="AB13" s="1041"/>
      <c r="AC13" s="77"/>
      <c r="AD13" s="78"/>
      <c r="AE13" s="78"/>
      <c r="AF13" s="78"/>
      <c r="AG13" s="79"/>
      <c r="AH13" s="686">
        <v>2</v>
      </c>
      <c r="AI13" s="686"/>
      <c r="AJ13" s="429" t="s">
        <v>12</v>
      </c>
      <c r="AK13" s="688">
        <v>8</v>
      </c>
      <c r="AL13" s="688"/>
      <c r="AM13" s="676">
        <v>7</v>
      </c>
      <c r="AN13" s="676"/>
      <c r="AO13" s="430" t="s">
        <v>12</v>
      </c>
      <c r="AP13" s="675">
        <v>3</v>
      </c>
      <c r="AQ13" s="675"/>
      <c r="AR13" s="686">
        <v>0</v>
      </c>
      <c r="AS13" s="686"/>
      <c r="AT13" s="429" t="s">
        <v>12</v>
      </c>
      <c r="AU13" s="691">
        <v>19</v>
      </c>
      <c r="AV13" s="691"/>
      <c r="AW13" s="621">
        <f>SUM(I13+N13+S13+X13+AH13+AM13+AR13)</f>
        <v>13</v>
      </c>
      <c r="AX13" s="621"/>
      <c r="AY13" s="621">
        <f t="shared" si="0"/>
        <v>35</v>
      </c>
      <c r="AZ13" s="621"/>
      <c r="BA13" s="689">
        <v>3</v>
      </c>
      <c r="BB13" s="689"/>
    </row>
    <row r="14" spans="1:59" s="166" customFormat="1">
      <c r="A14" s="80">
        <v>4</v>
      </c>
      <c r="B14" s="653" t="s">
        <v>125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90">
        <v>5</v>
      </c>
      <c r="T14" s="690"/>
      <c r="U14" s="429" t="s">
        <v>12</v>
      </c>
      <c r="V14" s="688">
        <v>6</v>
      </c>
      <c r="W14" s="688"/>
      <c r="X14" s="676">
        <v>15</v>
      </c>
      <c r="Y14" s="676"/>
      <c r="Z14" s="430" t="s">
        <v>12</v>
      </c>
      <c r="AA14" s="675">
        <v>2</v>
      </c>
      <c r="AB14" s="675"/>
      <c r="AC14" s="676">
        <v>8</v>
      </c>
      <c r="AD14" s="676"/>
      <c r="AE14" s="430" t="s">
        <v>12</v>
      </c>
      <c r="AF14" s="675">
        <v>2</v>
      </c>
      <c r="AG14" s="675"/>
      <c r="AH14" s="77"/>
      <c r="AI14" s="78"/>
      <c r="AJ14" s="78"/>
      <c r="AK14" s="78"/>
      <c r="AL14" s="79"/>
      <c r="AM14" s="676">
        <v>6</v>
      </c>
      <c r="AN14" s="676"/>
      <c r="AO14" s="430" t="s">
        <v>12</v>
      </c>
      <c r="AP14" s="675">
        <v>5</v>
      </c>
      <c r="AQ14" s="675"/>
      <c r="AR14" s="686">
        <v>3</v>
      </c>
      <c r="AS14" s="686"/>
      <c r="AT14" s="429" t="s">
        <v>12</v>
      </c>
      <c r="AU14" s="691">
        <v>4</v>
      </c>
      <c r="AV14" s="691"/>
      <c r="AW14" s="621">
        <f>SUM(I14+N14+S14+X14+AC14+AM14+AR14)</f>
        <v>37</v>
      </c>
      <c r="AX14" s="621"/>
      <c r="AY14" s="621">
        <f t="shared" si="0"/>
        <v>19</v>
      </c>
      <c r="AZ14" s="621"/>
      <c r="BA14" s="689">
        <v>9</v>
      </c>
      <c r="BB14" s="689"/>
    </row>
    <row r="15" spans="1:59" s="166" customFormat="1">
      <c r="A15" s="80">
        <v>5</v>
      </c>
      <c r="B15" s="475" t="s">
        <v>132</v>
      </c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7"/>
      <c r="S15" s="690">
        <v>3</v>
      </c>
      <c r="T15" s="690"/>
      <c r="U15" s="429" t="s">
        <v>12</v>
      </c>
      <c r="V15" s="688">
        <v>12</v>
      </c>
      <c r="W15" s="688"/>
      <c r="X15" s="676">
        <v>3</v>
      </c>
      <c r="Y15" s="676"/>
      <c r="Z15" s="430" t="s">
        <v>12</v>
      </c>
      <c r="AA15" s="675">
        <v>1</v>
      </c>
      <c r="AB15" s="675"/>
      <c r="AC15" s="686">
        <v>3</v>
      </c>
      <c r="AD15" s="686"/>
      <c r="AE15" s="429" t="s">
        <v>12</v>
      </c>
      <c r="AF15" s="688">
        <v>7</v>
      </c>
      <c r="AG15" s="688"/>
      <c r="AH15" s="686">
        <v>5</v>
      </c>
      <c r="AI15" s="686"/>
      <c r="AJ15" s="429" t="s">
        <v>12</v>
      </c>
      <c r="AK15" s="688">
        <v>6</v>
      </c>
      <c r="AL15" s="688"/>
      <c r="AM15" s="77"/>
      <c r="AN15" s="78"/>
      <c r="AO15" s="78"/>
      <c r="AP15" s="78"/>
      <c r="AQ15" s="79"/>
      <c r="AR15" s="1062">
        <v>0</v>
      </c>
      <c r="AS15" s="1062"/>
      <c r="AT15" s="431" t="s">
        <v>12</v>
      </c>
      <c r="AU15" s="1063">
        <v>6</v>
      </c>
      <c r="AV15" s="1063"/>
      <c r="AW15" s="621">
        <f>SUM(I15+N15+S15+X15+AC15+AH15+AR15)</f>
        <v>14</v>
      </c>
      <c r="AX15" s="621"/>
      <c r="AY15" s="621">
        <f t="shared" si="0"/>
        <v>32</v>
      </c>
      <c r="AZ15" s="621"/>
      <c r="BA15" s="689">
        <v>3</v>
      </c>
      <c r="BB15" s="689"/>
    </row>
    <row r="16" spans="1:59" s="166" customFormat="1" ht="13.5" thickBot="1">
      <c r="A16" s="81">
        <v>6</v>
      </c>
      <c r="B16" s="650" t="s">
        <v>103</v>
      </c>
      <c r="C16" s="1107"/>
      <c r="D16" s="1107"/>
      <c r="E16" s="1107"/>
      <c r="F16" s="1107"/>
      <c r="G16" s="1107"/>
      <c r="H16" s="1107"/>
      <c r="I16" s="1107"/>
      <c r="J16" s="1107"/>
      <c r="K16" s="1107"/>
      <c r="L16" s="1107"/>
      <c r="M16" s="1107"/>
      <c r="N16" s="1107"/>
      <c r="O16" s="1107"/>
      <c r="P16" s="1107"/>
      <c r="Q16" s="1107"/>
      <c r="R16" s="1108"/>
      <c r="S16" s="1059">
        <v>6</v>
      </c>
      <c r="T16" s="1059"/>
      <c r="U16" s="428" t="s">
        <v>12</v>
      </c>
      <c r="V16" s="693">
        <v>1</v>
      </c>
      <c r="W16" s="693"/>
      <c r="X16" s="694">
        <v>14</v>
      </c>
      <c r="Y16" s="694"/>
      <c r="Z16" s="428" t="s">
        <v>12</v>
      </c>
      <c r="AA16" s="693">
        <v>1</v>
      </c>
      <c r="AB16" s="693"/>
      <c r="AC16" s="694">
        <v>19</v>
      </c>
      <c r="AD16" s="694"/>
      <c r="AE16" s="428" t="s">
        <v>12</v>
      </c>
      <c r="AF16" s="693">
        <v>0</v>
      </c>
      <c r="AG16" s="693"/>
      <c r="AH16" s="694">
        <v>4</v>
      </c>
      <c r="AI16" s="694"/>
      <c r="AJ16" s="428" t="s">
        <v>12</v>
      </c>
      <c r="AK16" s="693">
        <v>3</v>
      </c>
      <c r="AL16" s="693"/>
      <c r="AM16" s="694">
        <v>6</v>
      </c>
      <c r="AN16" s="694"/>
      <c r="AO16" s="428" t="s">
        <v>12</v>
      </c>
      <c r="AP16" s="693">
        <v>0</v>
      </c>
      <c r="AQ16" s="693"/>
      <c r="AR16" s="82"/>
      <c r="AS16" s="83"/>
      <c r="AT16" s="83"/>
      <c r="AU16" s="83"/>
      <c r="AV16" s="84"/>
      <c r="AW16" s="696">
        <f>SUM(I16+N16+S16+X16+AC16+AH16+AM16)</f>
        <v>49</v>
      </c>
      <c r="AX16" s="696"/>
      <c r="AY16" s="696">
        <f t="shared" si="0"/>
        <v>5</v>
      </c>
      <c r="AZ16" s="696"/>
      <c r="BA16" s="697">
        <v>15</v>
      </c>
      <c r="BB16" s="697"/>
    </row>
    <row r="17" spans="1:62" s="166" customFormat="1" ht="14.25" thickTop="1" thickBot="1">
      <c r="A17" s="387" t="s">
        <v>171</v>
      </c>
      <c r="B17" s="388"/>
      <c r="C17" s="388"/>
      <c r="D17" s="388"/>
      <c r="E17" s="388"/>
      <c r="F17" s="388"/>
      <c r="G17" s="388"/>
      <c r="H17" s="388"/>
      <c r="I17" s="388"/>
      <c r="J17" s="388"/>
      <c r="K17" s="388"/>
      <c r="L17" s="388"/>
      <c r="M17" s="388"/>
      <c r="N17" s="389"/>
      <c r="O17" s="388"/>
      <c r="P17" s="388"/>
      <c r="Q17" s="388"/>
      <c r="R17" s="388"/>
      <c r="S17" s="389"/>
      <c r="T17" s="388"/>
      <c r="U17" s="388"/>
      <c r="V17" s="388"/>
      <c r="W17" s="388"/>
      <c r="X17" s="389"/>
      <c r="Y17" s="388"/>
      <c r="Z17" s="388"/>
      <c r="AA17" s="388"/>
      <c r="AB17" s="388"/>
      <c r="AC17" s="176"/>
      <c r="AD17" s="99"/>
      <c r="AE17" s="99"/>
      <c r="AF17" s="99"/>
      <c r="AG17" s="99"/>
      <c r="AH17" s="176"/>
      <c r="AI17" s="176"/>
      <c r="AJ17" s="99"/>
      <c r="AK17" s="99"/>
      <c r="AL17" s="99"/>
      <c r="AM17" s="168"/>
      <c r="AR17" s="1057" t="s">
        <v>30</v>
      </c>
      <c r="AS17" s="1057"/>
      <c r="AT17" s="1057"/>
      <c r="AU17" s="1057"/>
      <c r="AV17" s="1057"/>
      <c r="AW17" s="698">
        <f>SUM(AW11:AW16)</f>
        <v>157</v>
      </c>
      <c r="AX17" s="698"/>
      <c r="AY17" s="698">
        <f>SUM(AY11:AY16)</f>
        <v>157</v>
      </c>
      <c r="AZ17" s="698"/>
      <c r="BA17" s="85"/>
      <c r="BB17" s="219"/>
      <c r="BJ17" s="86" t="s">
        <v>39</v>
      </c>
    </row>
    <row r="18" spans="1:62" s="166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02" t="s">
        <v>18</v>
      </c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166" customFormat="1" ht="14.25" thickTop="1" thickBot="1">
      <c r="A19" s="499" t="s">
        <v>44</v>
      </c>
      <c r="B19" s="500"/>
      <c r="C19" s="500"/>
      <c r="D19" s="500"/>
      <c r="E19" s="500"/>
      <c r="F19" s="500"/>
      <c r="G19" s="500"/>
      <c r="H19" s="500"/>
      <c r="I19" s="500"/>
      <c r="J19" s="500"/>
      <c r="K19" s="500"/>
      <c r="L19" s="500"/>
      <c r="M19" s="500"/>
      <c r="N19" s="500"/>
      <c r="O19" s="500"/>
      <c r="P19" s="500"/>
      <c r="Q19" s="500"/>
      <c r="R19" s="501"/>
      <c r="S19" s="1058">
        <v>1</v>
      </c>
      <c r="T19" s="1058"/>
      <c r="U19" s="1056">
        <v>2</v>
      </c>
      <c r="V19" s="1056"/>
      <c r="W19" s="1056">
        <v>3</v>
      </c>
      <c r="X19" s="1056"/>
      <c r="Y19" s="1056">
        <v>4</v>
      </c>
      <c r="Z19" s="1056"/>
      <c r="AA19" s="1056">
        <v>5</v>
      </c>
      <c r="AB19" s="1056"/>
      <c r="AC19" s="1056">
        <v>6</v>
      </c>
      <c r="AD19" s="1056"/>
      <c r="AE19" s="1056">
        <v>7</v>
      </c>
      <c r="AF19" s="1056"/>
      <c r="AG19" s="1056">
        <v>8</v>
      </c>
      <c r="AH19" s="1056"/>
      <c r="AI19" s="1056">
        <v>9</v>
      </c>
      <c r="AJ19" s="1056"/>
      <c r="AK19" s="1056">
        <v>10</v>
      </c>
      <c r="AL19" s="1056"/>
      <c r="AM19" s="1056">
        <v>11</v>
      </c>
      <c r="AN19" s="1056"/>
      <c r="AO19" s="1056">
        <v>12</v>
      </c>
      <c r="AP19" s="1056"/>
      <c r="AQ19" s="1056">
        <v>13</v>
      </c>
      <c r="AR19" s="1056"/>
      <c r="AS19" s="1056">
        <v>14</v>
      </c>
      <c r="AT19" s="1056"/>
      <c r="AU19" s="1056">
        <v>15</v>
      </c>
      <c r="AV19" s="1056"/>
      <c r="AW19" s="709"/>
      <c r="AX19" s="709"/>
      <c r="AY19" s="462"/>
      <c r="AZ19" s="462"/>
      <c r="BA19" s="462"/>
      <c r="BB19" s="462"/>
    </row>
    <row r="20" spans="1:62" s="166" customFormat="1" ht="13.5" thickTop="1">
      <c r="A20" s="72">
        <v>1</v>
      </c>
      <c r="B20" s="748" t="s">
        <v>102</v>
      </c>
      <c r="C20" s="749"/>
      <c r="D20" s="749"/>
      <c r="E20" s="749"/>
      <c r="F20" s="749"/>
      <c r="G20" s="749"/>
      <c r="H20" s="749"/>
      <c r="I20" s="749"/>
      <c r="J20" s="749"/>
      <c r="K20" s="749"/>
      <c r="L20" s="749"/>
      <c r="M20" s="749"/>
      <c r="N20" s="749"/>
      <c r="O20" s="749"/>
      <c r="P20" s="749"/>
      <c r="Q20" s="749"/>
      <c r="R20" s="749"/>
      <c r="S20" s="1054" t="s">
        <v>140</v>
      </c>
      <c r="T20" s="1054"/>
      <c r="U20" s="1081" t="s">
        <v>140</v>
      </c>
      <c r="V20" s="1081"/>
      <c r="W20" s="1081" t="s">
        <v>140</v>
      </c>
      <c r="X20" s="1081"/>
      <c r="Y20" s="1081" t="s">
        <v>140</v>
      </c>
      <c r="Z20" s="1081"/>
      <c r="AA20" s="1081" t="s">
        <v>140</v>
      </c>
      <c r="AB20" s="1081"/>
      <c r="AC20" s="1081" t="s">
        <v>140</v>
      </c>
      <c r="AD20" s="1081"/>
      <c r="AE20" s="1081" t="s">
        <v>140</v>
      </c>
      <c r="AF20" s="1081"/>
      <c r="AG20" s="1081" t="s">
        <v>140</v>
      </c>
      <c r="AH20" s="1081"/>
      <c r="AI20" s="1081" t="s">
        <v>140</v>
      </c>
      <c r="AJ20" s="1081"/>
      <c r="AK20" s="1081" t="s">
        <v>140</v>
      </c>
      <c r="AL20" s="1081"/>
      <c r="AM20" s="1081" t="s">
        <v>140</v>
      </c>
      <c r="AN20" s="1081"/>
      <c r="AO20" s="1081" t="s">
        <v>140</v>
      </c>
      <c r="AP20" s="1081"/>
      <c r="AQ20" s="1053"/>
      <c r="AR20" s="1053"/>
      <c r="AS20" s="1053"/>
      <c r="AT20" s="1053"/>
      <c r="AU20" s="1053"/>
      <c r="AV20" s="1053"/>
      <c r="AW20" s="717"/>
      <c r="AX20" s="717"/>
      <c r="AY20" s="469"/>
      <c r="AZ20" s="469"/>
      <c r="BA20" s="469"/>
      <c r="BB20" s="469"/>
    </row>
    <row r="21" spans="1:62" s="166" customFormat="1">
      <c r="A21" s="76">
        <v>2</v>
      </c>
      <c r="B21" s="663" t="s">
        <v>95</v>
      </c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5"/>
      <c r="S21" s="1050" t="s">
        <v>140</v>
      </c>
      <c r="T21" s="1050"/>
      <c r="U21" s="1046"/>
      <c r="V21" s="1046"/>
      <c r="W21" s="1046"/>
      <c r="X21" s="1046"/>
      <c r="Y21" s="1046"/>
      <c r="Z21" s="1046"/>
      <c r="AA21" s="1046"/>
      <c r="AB21" s="1046"/>
      <c r="AC21" s="1046"/>
      <c r="AD21" s="1046"/>
      <c r="AE21" s="1046"/>
      <c r="AF21" s="1046"/>
      <c r="AG21" s="1046"/>
      <c r="AH21" s="1046"/>
      <c r="AI21" s="1046"/>
      <c r="AJ21" s="1046"/>
      <c r="AK21" s="1046"/>
      <c r="AL21" s="1046"/>
      <c r="AM21" s="1046"/>
      <c r="AN21" s="1046"/>
      <c r="AO21" s="1046"/>
      <c r="AP21" s="1046"/>
      <c r="AQ21" s="1046"/>
      <c r="AR21" s="1046"/>
      <c r="AS21" s="1046"/>
      <c r="AT21" s="1046"/>
      <c r="AU21" s="1052"/>
      <c r="AV21" s="1052"/>
      <c r="AW21" s="717"/>
      <c r="AX21" s="717"/>
      <c r="AY21" s="469"/>
      <c r="AZ21" s="469"/>
      <c r="BA21" s="469"/>
      <c r="BB21" s="469"/>
    </row>
    <row r="22" spans="1:62" s="166" customFormat="1">
      <c r="A22" s="80">
        <v>3</v>
      </c>
      <c r="B22" s="1106" t="s">
        <v>124</v>
      </c>
      <c r="C22" s="739"/>
      <c r="D22" s="739"/>
      <c r="E22" s="739"/>
      <c r="F22" s="739"/>
      <c r="G22" s="739"/>
      <c r="H22" s="739"/>
      <c r="I22" s="739"/>
      <c r="J22" s="739"/>
      <c r="K22" s="739"/>
      <c r="L22" s="739"/>
      <c r="M22" s="739"/>
      <c r="N22" s="739"/>
      <c r="O22" s="739"/>
      <c r="P22" s="739"/>
      <c r="Q22" s="739"/>
      <c r="R22" s="739"/>
      <c r="S22" s="1050" t="s">
        <v>140</v>
      </c>
      <c r="T22" s="1050"/>
      <c r="U22" s="1051" t="s">
        <v>140</v>
      </c>
      <c r="V22" s="1051"/>
      <c r="W22" s="1051" t="s">
        <v>140</v>
      </c>
      <c r="X22" s="1051"/>
      <c r="Y22" s="1046" t="s">
        <v>140</v>
      </c>
      <c r="Z22" s="1046"/>
      <c r="AA22" s="1046"/>
      <c r="AB22" s="1046"/>
      <c r="AC22" s="1046"/>
      <c r="AD22" s="1046"/>
      <c r="AE22" s="1046"/>
      <c r="AF22" s="1046"/>
      <c r="AG22" s="1046"/>
      <c r="AH22" s="1046"/>
      <c r="AI22" s="1046"/>
      <c r="AJ22" s="1046"/>
      <c r="AK22" s="1046"/>
      <c r="AL22" s="1046"/>
      <c r="AM22" s="1046"/>
      <c r="AN22" s="1046"/>
      <c r="AO22" s="1046"/>
      <c r="AP22" s="1046"/>
      <c r="AQ22" s="1046"/>
      <c r="AR22" s="1046"/>
      <c r="AS22" s="1046"/>
      <c r="AT22" s="1046"/>
      <c r="AU22" s="1052"/>
      <c r="AV22" s="1052"/>
      <c r="AW22" s="717"/>
      <c r="AX22" s="717"/>
      <c r="AY22" s="469"/>
      <c r="AZ22" s="469"/>
      <c r="BA22" s="469"/>
      <c r="BB22" s="469"/>
      <c r="BI22" s="86" t="s">
        <v>40</v>
      </c>
    </row>
    <row r="23" spans="1:62" s="166" customFormat="1">
      <c r="A23" s="80">
        <v>4</v>
      </c>
      <c r="B23" s="653" t="s">
        <v>125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1050" t="s">
        <v>140</v>
      </c>
      <c r="T23" s="1050"/>
      <c r="U23" s="1051" t="s">
        <v>140</v>
      </c>
      <c r="V23" s="1051"/>
      <c r="W23" s="1051" t="s">
        <v>140</v>
      </c>
      <c r="X23" s="1051"/>
      <c r="Y23" s="1051" t="s">
        <v>140</v>
      </c>
      <c r="Z23" s="1051"/>
      <c r="AA23" s="1051" t="s">
        <v>140</v>
      </c>
      <c r="AB23" s="1051"/>
      <c r="AC23" s="1051" t="s">
        <v>140</v>
      </c>
      <c r="AD23" s="1051"/>
      <c r="AE23" s="1096" t="s">
        <v>140</v>
      </c>
      <c r="AF23" s="1096"/>
      <c r="AG23" s="1096" t="s">
        <v>140</v>
      </c>
      <c r="AH23" s="1096"/>
      <c r="AI23" s="1096" t="s">
        <v>140</v>
      </c>
      <c r="AJ23" s="1096"/>
      <c r="AK23" s="1046"/>
      <c r="AL23" s="1046"/>
      <c r="AM23" s="1046"/>
      <c r="AN23" s="1046"/>
      <c r="AO23" s="1046"/>
      <c r="AP23" s="1046"/>
      <c r="AQ23" s="1046"/>
      <c r="AR23" s="1046"/>
      <c r="AS23" s="1046"/>
      <c r="AT23" s="1046"/>
      <c r="AU23" s="1052"/>
      <c r="AV23" s="1052"/>
      <c r="AW23" s="717"/>
      <c r="AX23" s="717"/>
      <c r="AY23" s="469"/>
      <c r="AZ23" s="469"/>
      <c r="BA23" s="469"/>
      <c r="BB23" s="469"/>
    </row>
    <row r="24" spans="1:62" s="166" customFormat="1">
      <c r="A24" s="80">
        <v>5</v>
      </c>
      <c r="B24" s="475" t="s">
        <v>132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7"/>
      <c r="S24" s="1050" t="s">
        <v>140</v>
      </c>
      <c r="T24" s="1050"/>
      <c r="U24" s="1051" t="s">
        <v>140</v>
      </c>
      <c r="V24" s="1051"/>
      <c r="W24" s="1051" t="s">
        <v>140</v>
      </c>
      <c r="X24" s="1051"/>
      <c r="Y24" s="1046"/>
      <c r="Z24" s="1046"/>
      <c r="AA24" s="1046"/>
      <c r="AB24" s="1046"/>
      <c r="AC24" s="1046"/>
      <c r="AD24" s="1046"/>
      <c r="AE24" s="655"/>
      <c r="AF24" s="656"/>
      <c r="AG24" s="655"/>
      <c r="AH24" s="656"/>
      <c r="AI24" s="655"/>
      <c r="AJ24" s="656"/>
      <c r="AK24" s="1046"/>
      <c r="AL24" s="1046"/>
      <c r="AM24" s="1046"/>
      <c r="AN24" s="1046"/>
      <c r="AO24" s="1046"/>
      <c r="AP24" s="1046"/>
      <c r="AQ24" s="1046"/>
      <c r="AR24" s="1046"/>
      <c r="AS24" s="1046"/>
      <c r="AT24" s="1046"/>
      <c r="AU24" s="1052"/>
      <c r="AV24" s="1052"/>
      <c r="AW24" s="717"/>
      <c r="AX24" s="717"/>
      <c r="AY24" s="469"/>
      <c r="AZ24" s="469"/>
      <c r="BA24" s="469"/>
      <c r="BB24" s="469"/>
    </row>
    <row r="25" spans="1:62" s="166" customFormat="1" ht="13.5" thickBot="1">
      <c r="A25" s="81">
        <v>6</v>
      </c>
      <c r="B25" s="650" t="s">
        <v>103</v>
      </c>
      <c r="C25" s="1107"/>
      <c r="D25" s="1107"/>
      <c r="E25" s="1107"/>
      <c r="F25" s="1107"/>
      <c r="G25" s="1107"/>
      <c r="H25" s="1107"/>
      <c r="I25" s="1107"/>
      <c r="J25" s="1107"/>
      <c r="K25" s="1107"/>
      <c r="L25" s="1107"/>
      <c r="M25" s="1107"/>
      <c r="N25" s="1107"/>
      <c r="O25" s="1107"/>
      <c r="P25" s="1107"/>
      <c r="Q25" s="1107"/>
      <c r="R25" s="1108"/>
      <c r="S25" s="1045" t="s">
        <v>140</v>
      </c>
      <c r="T25" s="1045"/>
      <c r="U25" s="1044" t="s">
        <v>140</v>
      </c>
      <c r="V25" s="1044"/>
      <c r="W25" s="1044" t="s">
        <v>140</v>
      </c>
      <c r="X25" s="1044"/>
      <c r="Y25" s="1044" t="s">
        <v>140</v>
      </c>
      <c r="Z25" s="1044"/>
      <c r="AA25" s="1044" t="s">
        <v>140</v>
      </c>
      <c r="AB25" s="1044"/>
      <c r="AC25" s="1044" t="s">
        <v>140</v>
      </c>
      <c r="AD25" s="1044"/>
      <c r="AE25" s="1044" t="s">
        <v>140</v>
      </c>
      <c r="AF25" s="1044"/>
      <c r="AG25" s="1044" t="s">
        <v>140</v>
      </c>
      <c r="AH25" s="1044"/>
      <c r="AI25" s="1044" t="s">
        <v>140</v>
      </c>
      <c r="AJ25" s="1044"/>
      <c r="AK25" s="1044" t="s">
        <v>140</v>
      </c>
      <c r="AL25" s="1044"/>
      <c r="AM25" s="1044" t="s">
        <v>140</v>
      </c>
      <c r="AN25" s="1044"/>
      <c r="AO25" s="1044" t="s">
        <v>140</v>
      </c>
      <c r="AP25" s="1044"/>
      <c r="AQ25" s="1044" t="s">
        <v>140</v>
      </c>
      <c r="AR25" s="1044"/>
      <c r="AS25" s="1044" t="s">
        <v>140</v>
      </c>
      <c r="AT25" s="1044"/>
      <c r="AU25" s="1044" t="s">
        <v>140</v>
      </c>
      <c r="AV25" s="1044"/>
      <c r="AW25" s="135"/>
      <c r="AX25" s="236"/>
      <c r="AY25" s="170"/>
      <c r="AZ25" s="170"/>
      <c r="BA25" s="170"/>
      <c r="BB25" s="170"/>
      <c r="BI25" s="86" t="s">
        <v>41</v>
      </c>
    </row>
    <row r="26" spans="1:62" s="166" customFormat="1" ht="14.25" thickTop="1" thickBot="1">
      <c r="A26" s="167"/>
      <c r="S26" s="1042">
        <v>15</v>
      </c>
      <c r="T26" s="1042"/>
      <c r="U26" s="1042">
        <v>14</v>
      </c>
      <c r="V26" s="1042"/>
      <c r="W26" s="1042">
        <v>13</v>
      </c>
      <c r="X26" s="1042"/>
      <c r="Y26" s="1042">
        <v>12</v>
      </c>
      <c r="Z26" s="1042"/>
      <c r="AA26" s="1042">
        <v>11</v>
      </c>
      <c r="AB26" s="1042"/>
      <c r="AC26" s="1042">
        <v>10</v>
      </c>
      <c r="AD26" s="1042"/>
      <c r="AE26" s="1042">
        <v>9</v>
      </c>
      <c r="AF26" s="1042"/>
      <c r="AG26" s="1042">
        <v>8</v>
      </c>
      <c r="AH26" s="1042"/>
      <c r="AI26" s="1042">
        <v>7</v>
      </c>
      <c r="AJ26" s="1042"/>
      <c r="AK26" s="1042">
        <v>6</v>
      </c>
      <c r="AL26" s="1042"/>
      <c r="AM26" s="1042">
        <v>5</v>
      </c>
      <c r="AN26" s="1042"/>
      <c r="AO26" s="1042">
        <v>4</v>
      </c>
      <c r="AP26" s="1042"/>
      <c r="AQ26" s="1042">
        <v>3</v>
      </c>
      <c r="AR26" s="1042"/>
      <c r="AS26" s="1042">
        <v>2</v>
      </c>
      <c r="AT26" s="1042"/>
      <c r="AU26" s="1043">
        <v>1</v>
      </c>
      <c r="AV26" s="1043"/>
      <c r="AW26" s="87"/>
      <c r="AX26" s="168"/>
      <c r="AY26" s="462"/>
      <c r="AZ26" s="462"/>
      <c r="BA26" s="462"/>
      <c r="BB26" s="462"/>
    </row>
    <row r="27" spans="1:62" s="166" customFormat="1" ht="13.5" thickTop="1">
      <c r="A27" s="387" t="s">
        <v>170</v>
      </c>
      <c r="B27" s="388"/>
      <c r="C27" s="388"/>
      <c r="D27" s="388"/>
      <c r="E27" s="388"/>
      <c r="F27" s="388"/>
      <c r="G27" s="388"/>
      <c r="H27" s="388"/>
      <c r="I27" s="388"/>
      <c r="J27" s="388"/>
      <c r="K27" s="388"/>
      <c r="L27" s="388"/>
      <c r="M27" s="388"/>
      <c r="N27" s="388"/>
      <c r="O27" s="388"/>
      <c r="P27" s="388"/>
      <c r="Q27" s="388"/>
      <c r="R27" s="388"/>
      <c r="S27" s="388"/>
      <c r="T27" s="388"/>
      <c r="U27" s="388"/>
      <c r="V27" s="388"/>
      <c r="W27" s="388"/>
      <c r="X27" s="388"/>
      <c r="Y27" s="388"/>
      <c r="Z27" s="388"/>
      <c r="AA27" s="388"/>
      <c r="AB27" s="388"/>
      <c r="AC27" s="388"/>
      <c r="AD27" s="388"/>
      <c r="AE27" s="388"/>
      <c r="AF27" s="388"/>
      <c r="AG27" s="388"/>
      <c r="AH27" s="388"/>
      <c r="AI27" s="401"/>
      <c r="AJ27" s="88"/>
      <c r="AK27" s="220" t="s">
        <v>42</v>
      </c>
      <c r="AL27" s="88"/>
      <c r="AM27" s="88"/>
      <c r="AN27" s="88"/>
      <c r="AO27" s="173"/>
      <c r="AP27" s="173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</row>
    <row r="28" spans="1:62" ht="13.5" thickBot="1">
      <c r="A28" s="402" t="s">
        <v>168</v>
      </c>
      <c r="B28" s="403"/>
      <c r="C28" s="403"/>
      <c r="D28" s="403"/>
      <c r="E28" s="403"/>
      <c r="F28" s="403"/>
      <c r="G28" s="403"/>
      <c r="H28" s="403"/>
      <c r="I28" s="403"/>
      <c r="J28" s="403"/>
      <c r="K28" s="403"/>
      <c r="L28" s="403"/>
      <c r="M28" s="403"/>
      <c r="N28" s="403"/>
      <c r="O28" s="403"/>
      <c r="P28" s="403"/>
      <c r="Q28" s="403"/>
      <c r="R28" s="403"/>
      <c r="S28" s="403"/>
      <c r="T28" s="403"/>
      <c r="U28" s="403"/>
      <c r="V28" s="403"/>
      <c r="W28" s="402"/>
      <c r="X28" s="403"/>
      <c r="Y28" s="403"/>
      <c r="Z28" s="403"/>
      <c r="AA28" s="403"/>
      <c r="AB28" s="403"/>
      <c r="AC28" s="403"/>
      <c r="AD28" s="403"/>
      <c r="AE28" s="403"/>
      <c r="AF28" s="403"/>
      <c r="AG28" s="403"/>
      <c r="AH28" s="403"/>
      <c r="AI28" s="403"/>
    </row>
    <row r="29" spans="1:62" s="166" customFormat="1" ht="14.25" thickTop="1" thickBot="1">
      <c r="A29" s="499" t="s">
        <v>45</v>
      </c>
      <c r="B29" s="500"/>
      <c r="C29" s="500"/>
      <c r="D29" s="500"/>
      <c r="E29" s="500"/>
      <c r="F29" s="500"/>
      <c r="G29" s="500"/>
      <c r="H29" s="500"/>
      <c r="I29" s="500"/>
      <c r="J29" s="500"/>
      <c r="K29" s="500"/>
      <c r="L29" s="500"/>
      <c r="M29" s="500"/>
      <c r="N29" s="500"/>
      <c r="O29" s="500"/>
      <c r="P29" s="500"/>
      <c r="Q29" s="500"/>
      <c r="R29" s="501"/>
      <c r="S29" s="1072">
        <v>1</v>
      </c>
      <c r="T29" s="1072"/>
      <c r="U29" s="1072"/>
      <c r="V29" s="1072"/>
      <c r="W29" s="1072"/>
      <c r="X29" s="680">
        <v>2</v>
      </c>
      <c r="Y29" s="680"/>
      <c r="Z29" s="680"/>
      <c r="AA29" s="680"/>
      <c r="AB29" s="680"/>
      <c r="AC29" s="680">
        <v>3</v>
      </c>
      <c r="AD29" s="680"/>
      <c r="AE29" s="680"/>
      <c r="AF29" s="680"/>
      <c r="AG29" s="680"/>
      <c r="AH29" s="1073">
        <v>4</v>
      </c>
      <c r="AI29" s="1073"/>
      <c r="AJ29" s="1073"/>
      <c r="AK29" s="1073"/>
      <c r="AL29" s="1073"/>
      <c r="AM29" s="679">
        <v>5</v>
      </c>
      <c r="AN29" s="679"/>
      <c r="AO29" s="679"/>
      <c r="AP29" s="679"/>
      <c r="AQ29" s="679"/>
      <c r="AR29" s="1074">
        <v>6</v>
      </c>
      <c r="AS29" s="1074"/>
      <c r="AT29" s="1074"/>
      <c r="AU29" s="1074"/>
      <c r="AV29" s="1074"/>
      <c r="AW29" s="682" t="s">
        <v>8</v>
      </c>
      <c r="AX29" s="682"/>
      <c r="AY29" s="682" t="s">
        <v>9</v>
      </c>
      <c r="AZ29" s="682"/>
      <c r="BA29" s="682" t="s">
        <v>10</v>
      </c>
      <c r="BB29" s="682"/>
    </row>
    <row r="30" spans="1:62" s="166" customFormat="1" ht="13.5" thickTop="1">
      <c r="A30" s="72">
        <v>1</v>
      </c>
      <c r="B30" s="748" t="s">
        <v>93</v>
      </c>
      <c r="C30" s="749"/>
      <c r="D30" s="749"/>
      <c r="E30" s="749"/>
      <c r="F30" s="749"/>
      <c r="G30" s="749"/>
      <c r="H30" s="749"/>
      <c r="I30" s="749"/>
      <c r="J30" s="749"/>
      <c r="K30" s="749"/>
      <c r="L30" s="749"/>
      <c r="M30" s="749"/>
      <c r="N30" s="749"/>
      <c r="O30" s="749"/>
      <c r="P30" s="749"/>
      <c r="Q30" s="749"/>
      <c r="R30" s="749"/>
      <c r="S30" s="73"/>
      <c r="T30" s="74"/>
      <c r="U30" s="74"/>
      <c r="V30" s="74"/>
      <c r="W30" s="75"/>
      <c r="X30" s="1076">
        <v>9</v>
      </c>
      <c r="Y30" s="1076"/>
      <c r="Z30" s="396" t="s">
        <v>12</v>
      </c>
      <c r="AA30" s="1075">
        <v>2</v>
      </c>
      <c r="AB30" s="1075"/>
      <c r="AC30" s="1070">
        <v>12</v>
      </c>
      <c r="AD30" s="1070"/>
      <c r="AE30" s="426" t="s">
        <v>12</v>
      </c>
      <c r="AF30" s="1071">
        <v>2</v>
      </c>
      <c r="AG30" s="1071"/>
      <c r="AH30" s="1069">
        <v>1</v>
      </c>
      <c r="AI30" s="1069"/>
      <c r="AJ30" s="425" t="s">
        <v>12</v>
      </c>
      <c r="AK30" s="1066">
        <v>3</v>
      </c>
      <c r="AL30" s="1066"/>
      <c r="AM30" s="1067">
        <v>5</v>
      </c>
      <c r="AN30" s="1067"/>
      <c r="AO30" s="446" t="s">
        <v>12</v>
      </c>
      <c r="AP30" s="1068">
        <v>5</v>
      </c>
      <c r="AQ30" s="1068"/>
      <c r="AR30" s="1070">
        <v>9</v>
      </c>
      <c r="AS30" s="1070"/>
      <c r="AT30" s="426" t="s">
        <v>12</v>
      </c>
      <c r="AU30" s="1071">
        <v>1</v>
      </c>
      <c r="AV30" s="1071"/>
      <c r="AW30" s="630">
        <f>SUM(X30+AC30+AH30+AM30+AR30)</f>
        <v>36</v>
      </c>
      <c r="AX30" s="630"/>
      <c r="AY30" s="630">
        <f t="shared" ref="AY30:AY35" si="1">SUM(L30+Q30+V30+AA30+AF30+AK30+AP30+AU30)</f>
        <v>13</v>
      </c>
      <c r="AZ30" s="630"/>
      <c r="BA30" s="685">
        <v>10</v>
      </c>
      <c r="BB30" s="685"/>
    </row>
    <row r="31" spans="1:62" s="166" customFormat="1">
      <c r="A31" s="76">
        <v>2</v>
      </c>
      <c r="B31" s="663" t="s">
        <v>11</v>
      </c>
      <c r="C31" s="1098"/>
      <c r="D31" s="1098"/>
      <c r="E31" s="1098"/>
      <c r="F31" s="1098"/>
      <c r="G31" s="1098"/>
      <c r="H31" s="1098"/>
      <c r="I31" s="1098"/>
      <c r="J31" s="1098"/>
      <c r="K31" s="1098"/>
      <c r="L31" s="1098"/>
      <c r="M31" s="1098"/>
      <c r="N31" s="1098"/>
      <c r="O31" s="1098"/>
      <c r="P31" s="1098"/>
      <c r="Q31" s="1098"/>
      <c r="R31" s="1099"/>
      <c r="S31" s="1109">
        <v>2</v>
      </c>
      <c r="T31" s="1109"/>
      <c r="U31" s="395" t="s">
        <v>12</v>
      </c>
      <c r="V31" s="1110">
        <v>9</v>
      </c>
      <c r="W31" s="1110"/>
      <c r="X31" s="77"/>
      <c r="Y31" s="78"/>
      <c r="Z31" s="78"/>
      <c r="AA31" s="78"/>
      <c r="AB31" s="79"/>
      <c r="AC31" s="676">
        <v>4</v>
      </c>
      <c r="AD31" s="676"/>
      <c r="AE31" s="430" t="s">
        <v>12</v>
      </c>
      <c r="AF31" s="675">
        <v>2</v>
      </c>
      <c r="AG31" s="675"/>
      <c r="AH31" s="686">
        <v>2</v>
      </c>
      <c r="AI31" s="686"/>
      <c r="AJ31" s="429" t="s">
        <v>12</v>
      </c>
      <c r="AK31" s="688">
        <v>4</v>
      </c>
      <c r="AL31" s="688"/>
      <c r="AM31" s="686">
        <v>0</v>
      </c>
      <c r="AN31" s="686"/>
      <c r="AO31" s="429" t="s">
        <v>12</v>
      </c>
      <c r="AP31" s="688">
        <v>1</v>
      </c>
      <c r="AQ31" s="688"/>
      <c r="AR31" s="676">
        <v>3</v>
      </c>
      <c r="AS31" s="676"/>
      <c r="AT31" s="430" t="s">
        <v>12</v>
      </c>
      <c r="AU31" s="1036">
        <v>2</v>
      </c>
      <c r="AV31" s="1036"/>
      <c r="AW31" s="621">
        <f>SUM(I31+N31+S31+AC31+AH31+AM31+AR31)</f>
        <v>11</v>
      </c>
      <c r="AX31" s="621"/>
      <c r="AY31" s="621">
        <f t="shared" si="1"/>
        <v>18</v>
      </c>
      <c r="AZ31" s="621"/>
      <c r="BA31" s="689">
        <v>6</v>
      </c>
      <c r="BB31" s="689"/>
    </row>
    <row r="32" spans="1:62" s="166" customFormat="1">
      <c r="A32" s="80">
        <v>3</v>
      </c>
      <c r="B32" s="1106" t="s">
        <v>55</v>
      </c>
      <c r="C32" s="739"/>
      <c r="D32" s="739"/>
      <c r="E32" s="739"/>
      <c r="F32" s="739"/>
      <c r="G32" s="739"/>
      <c r="H32" s="739"/>
      <c r="I32" s="739"/>
      <c r="J32" s="739"/>
      <c r="K32" s="739"/>
      <c r="L32" s="739"/>
      <c r="M32" s="739"/>
      <c r="N32" s="739"/>
      <c r="O32" s="739"/>
      <c r="P32" s="739"/>
      <c r="Q32" s="739"/>
      <c r="R32" s="739"/>
      <c r="S32" s="690">
        <v>2</v>
      </c>
      <c r="T32" s="690"/>
      <c r="U32" s="429" t="s">
        <v>12</v>
      </c>
      <c r="V32" s="688">
        <v>12</v>
      </c>
      <c r="W32" s="688"/>
      <c r="X32" s="686">
        <v>2</v>
      </c>
      <c r="Y32" s="686"/>
      <c r="Z32" s="429" t="s">
        <v>12</v>
      </c>
      <c r="AA32" s="688">
        <v>4</v>
      </c>
      <c r="AB32" s="688"/>
      <c r="AC32" s="77"/>
      <c r="AD32" s="78"/>
      <c r="AE32" s="78"/>
      <c r="AF32" s="78"/>
      <c r="AG32" s="79"/>
      <c r="AH32" s="676">
        <v>5</v>
      </c>
      <c r="AI32" s="676"/>
      <c r="AJ32" s="430" t="s">
        <v>12</v>
      </c>
      <c r="AK32" s="675">
        <v>4</v>
      </c>
      <c r="AL32" s="675"/>
      <c r="AM32" s="686">
        <v>2</v>
      </c>
      <c r="AN32" s="686"/>
      <c r="AO32" s="429" t="s">
        <v>12</v>
      </c>
      <c r="AP32" s="688">
        <v>3</v>
      </c>
      <c r="AQ32" s="688"/>
      <c r="AR32" s="676">
        <v>1</v>
      </c>
      <c r="AS32" s="676"/>
      <c r="AT32" s="430" t="s">
        <v>12</v>
      </c>
      <c r="AU32" s="1036">
        <v>0</v>
      </c>
      <c r="AV32" s="1036"/>
      <c r="AW32" s="621">
        <f>SUM(I32+N32+S32+X32+AH32+AM32+AR32)</f>
        <v>12</v>
      </c>
      <c r="AX32" s="621"/>
      <c r="AY32" s="621">
        <f t="shared" si="1"/>
        <v>23</v>
      </c>
      <c r="AZ32" s="621"/>
      <c r="BA32" s="689">
        <v>6</v>
      </c>
      <c r="BB32" s="689"/>
    </row>
    <row r="33" spans="1:62" s="166" customFormat="1">
      <c r="A33" s="80">
        <v>4</v>
      </c>
      <c r="B33" s="1106" t="s">
        <v>14</v>
      </c>
      <c r="C33" s="739"/>
      <c r="D33" s="739"/>
      <c r="E33" s="739"/>
      <c r="F33" s="739"/>
      <c r="G33" s="739"/>
      <c r="H33" s="739"/>
      <c r="I33" s="739"/>
      <c r="J33" s="739"/>
      <c r="K33" s="739"/>
      <c r="L33" s="739"/>
      <c r="M33" s="739"/>
      <c r="N33" s="739"/>
      <c r="O33" s="739"/>
      <c r="P33" s="739"/>
      <c r="Q33" s="739"/>
      <c r="R33" s="739"/>
      <c r="S33" s="666">
        <v>3</v>
      </c>
      <c r="T33" s="666"/>
      <c r="U33" s="430" t="s">
        <v>12</v>
      </c>
      <c r="V33" s="675">
        <v>1</v>
      </c>
      <c r="W33" s="675"/>
      <c r="X33" s="676">
        <v>4</v>
      </c>
      <c r="Y33" s="676"/>
      <c r="Z33" s="430" t="s">
        <v>12</v>
      </c>
      <c r="AA33" s="675">
        <v>2</v>
      </c>
      <c r="AB33" s="675"/>
      <c r="AC33" s="686">
        <v>4</v>
      </c>
      <c r="AD33" s="686"/>
      <c r="AE33" s="429" t="s">
        <v>12</v>
      </c>
      <c r="AF33" s="688">
        <v>5</v>
      </c>
      <c r="AG33" s="688"/>
      <c r="AH33" s="77"/>
      <c r="AI33" s="78"/>
      <c r="AJ33" s="78"/>
      <c r="AK33" s="78"/>
      <c r="AL33" s="79"/>
      <c r="AM33" s="676">
        <v>2</v>
      </c>
      <c r="AN33" s="676"/>
      <c r="AO33" s="430" t="s">
        <v>12</v>
      </c>
      <c r="AP33" s="675">
        <v>1</v>
      </c>
      <c r="AQ33" s="675"/>
      <c r="AR33" s="676">
        <v>3</v>
      </c>
      <c r="AS33" s="676"/>
      <c r="AT33" s="430" t="s">
        <v>12</v>
      </c>
      <c r="AU33" s="1036">
        <v>2</v>
      </c>
      <c r="AV33" s="1036"/>
      <c r="AW33" s="621">
        <f>SUM(I33+N33+S33+X33+AC33+AM33+AR33)</f>
        <v>16</v>
      </c>
      <c r="AX33" s="621"/>
      <c r="AY33" s="621">
        <f t="shared" si="1"/>
        <v>11</v>
      </c>
      <c r="AZ33" s="621"/>
      <c r="BA33" s="689">
        <v>12</v>
      </c>
      <c r="BB33" s="689"/>
    </row>
    <row r="34" spans="1:62" s="166" customFormat="1">
      <c r="A34" s="80">
        <v>5</v>
      </c>
      <c r="B34" s="1047" t="s">
        <v>64</v>
      </c>
      <c r="C34" s="1048"/>
      <c r="D34" s="1048"/>
      <c r="E34" s="1048"/>
      <c r="F34" s="1048"/>
      <c r="G34" s="1048"/>
      <c r="H34" s="1048"/>
      <c r="I34" s="1048"/>
      <c r="J34" s="1048"/>
      <c r="K34" s="1048"/>
      <c r="L34" s="1048"/>
      <c r="M34" s="1048"/>
      <c r="N34" s="1048"/>
      <c r="O34" s="1048"/>
      <c r="P34" s="1048"/>
      <c r="Q34" s="1048"/>
      <c r="R34" s="1049"/>
      <c r="S34" s="1040">
        <v>5</v>
      </c>
      <c r="T34" s="1040"/>
      <c r="U34" s="448" t="s">
        <v>12</v>
      </c>
      <c r="V34" s="1041">
        <v>5</v>
      </c>
      <c r="W34" s="1041"/>
      <c r="X34" s="676">
        <v>1</v>
      </c>
      <c r="Y34" s="676"/>
      <c r="Z34" s="430" t="s">
        <v>12</v>
      </c>
      <c r="AA34" s="675">
        <v>0</v>
      </c>
      <c r="AB34" s="675"/>
      <c r="AC34" s="676">
        <v>3</v>
      </c>
      <c r="AD34" s="676"/>
      <c r="AE34" s="430" t="s">
        <v>12</v>
      </c>
      <c r="AF34" s="675">
        <v>2</v>
      </c>
      <c r="AG34" s="675"/>
      <c r="AH34" s="686">
        <v>1</v>
      </c>
      <c r="AI34" s="686"/>
      <c r="AJ34" s="429" t="s">
        <v>12</v>
      </c>
      <c r="AK34" s="688">
        <v>2</v>
      </c>
      <c r="AL34" s="688"/>
      <c r="AM34" s="77"/>
      <c r="AN34" s="78"/>
      <c r="AO34" s="78"/>
      <c r="AP34" s="78"/>
      <c r="AQ34" s="79"/>
      <c r="AR34" s="1101">
        <v>6</v>
      </c>
      <c r="AS34" s="1101"/>
      <c r="AT34" s="449" t="s">
        <v>12</v>
      </c>
      <c r="AU34" s="1102">
        <v>1</v>
      </c>
      <c r="AV34" s="1102"/>
      <c r="AW34" s="621">
        <f>SUM(I34+N34+S34+X34+AC34+AH34+AR34)</f>
        <v>16</v>
      </c>
      <c r="AX34" s="621"/>
      <c r="AY34" s="621">
        <f t="shared" si="1"/>
        <v>10</v>
      </c>
      <c r="AZ34" s="621"/>
      <c r="BA34" s="689">
        <v>10</v>
      </c>
      <c r="BB34" s="689"/>
    </row>
    <row r="35" spans="1:62" s="166" customFormat="1" ht="13.5" thickBot="1">
      <c r="A35" s="81">
        <v>6</v>
      </c>
      <c r="B35" s="650" t="s">
        <v>133</v>
      </c>
      <c r="C35" s="651"/>
      <c r="D35" s="651"/>
      <c r="E35" s="651"/>
      <c r="F35" s="651"/>
      <c r="G35" s="651"/>
      <c r="H35" s="651"/>
      <c r="I35" s="651"/>
      <c r="J35" s="651"/>
      <c r="K35" s="651"/>
      <c r="L35" s="651"/>
      <c r="M35" s="651"/>
      <c r="N35" s="651"/>
      <c r="O35" s="651"/>
      <c r="P35" s="651"/>
      <c r="Q35" s="651"/>
      <c r="R35" s="652"/>
      <c r="S35" s="1091">
        <v>1</v>
      </c>
      <c r="T35" s="1091"/>
      <c r="U35" s="447" t="s">
        <v>12</v>
      </c>
      <c r="V35" s="1080">
        <v>9</v>
      </c>
      <c r="W35" s="1080"/>
      <c r="X35" s="1079">
        <v>2</v>
      </c>
      <c r="Y35" s="1079"/>
      <c r="Z35" s="447" t="s">
        <v>12</v>
      </c>
      <c r="AA35" s="1080">
        <v>3</v>
      </c>
      <c r="AB35" s="1080"/>
      <c r="AC35" s="1079">
        <v>0</v>
      </c>
      <c r="AD35" s="1079"/>
      <c r="AE35" s="447" t="s">
        <v>12</v>
      </c>
      <c r="AF35" s="1080">
        <v>1</v>
      </c>
      <c r="AG35" s="1080"/>
      <c r="AH35" s="1079">
        <v>2</v>
      </c>
      <c r="AI35" s="1079"/>
      <c r="AJ35" s="447" t="s">
        <v>12</v>
      </c>
      <c r="AK35" s="1080">
        <v>3</v>
      </c>
      <c r="AL35" s="1080"/>
      <c r="AM35" s="1079">
        <v>1</v>
      </c>
      <c r="AN35" s="1079"/>
      <c r="AO35" s="447" t="s">
        <v>12</v>
      </c>
      <c r="AP35" s="1080">
        <v>6</v>
      </c>
      <c r="AQ35" s="1080"/>
      <c r="AR35" s="82"/>
      <c r="AS35" s="83"/>
      <c r="AT35" s="83"/>
      <c r="AU35" s="83"/>
      <c r="AV35" s="84"/>
      <c r="AW35" s="696">
        <f>SUM(I35+N35+S35+X35+AC35+AH35+AM35)</f>
        <v>6</v>
      </c>
      <c r="AX35" s="696"/>
      <c r="AY35" s="696">
        <f t="shared" si="1"/>
        <v>22</v>
      </c>
      <c r="AZ35" s="696"/>
      <c r="BA35" s="697">
        <v>0</v>
      </c>
      <c r="BB35" s="697"/>
    </row>
    <row r="36" spans="1:62" s="166" customFormat="1" ht="14.25" thickTop="1" thickBot="1">
      <c r="A36" s="167"/>
      <c r="N36" s="168"/>
      <c r="S36" s="168"/>
      <c r="X36" s="168"/>
      <c r="AC36" s="176"/>
      <c r="AD36" s="99"/>
      <c r="AE36" s="99"/>
      <c r="AF36" s="99"/>
      <c r="AG36" s="99"/>
      <c r="AH36" s="176"/>
      <c r="AI36" s="176"/>
      <c r="AJ36" s="99"/>
      <c r="AK36" s="99"/>
      <c r="AL36" s="99"/>
      <c r="AM36" s="168"/>
      <c r="AR36" s="1057" t="s">
        <v>30</v>
      </c>
      <c r="AS36" s="1057"/>
      <c r="AT36" s="1057"/>
      <c r="AU36" s="1057"/>
      <c r="AV36" s="1057"/>
      <c r="AW36" s="698">
        <f>SUM(AW30:AW35)</f>
        <v>97</v>
      </c>
      <c r="AX36" s="698"/>
      <c r="AY36" s="698">
        <f>SUM(AY30:AY35)</f>
        <v>97</v>
      </c>
      <c r="AZ36" s="698"/>
      <c r="BA36" s="85"/>
      <c r="BB36" s="219"/>
      <c r="BJ36" s="86" t="s">
        <v>39</v>
      </c>
    </row>
    <row r="37" spans="1:62" s="166" customFormat="1" ht="16.5" customHeight="1" thickTop="1" thickBot="1">
      <c r="A37" s="70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02" t="s">
        <v>18</v>
      </c>
      <c r="T37" s="702"/>
      <c r="U37" s="702"/>
      <c r="V37" s="702"/>
      <c r="W37" s="702"/>
      <c r="X37" s="702"/>
      <c r="Y37" s="702"/>
      <c r="Z37" s="702"/>
      <c r="AA37" s="702"/>
      <c r="AB37" s="702"/>
      <c r="AC37" s="702"/>
      <c r="AD37" s="702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</row>
    <row r="38" spans="1:62" s="166" customFormat="1" ht="14.25" thickTop="1" thickBot="1">
      <c r="A38" s="499" t="s">
        <v>45</v>
      </c>
      <c r="B38" s="500"/>
      <c r="C38" s="500"/>
      <c r="D38" s="500"/>
      <c r="E38" s="500"/>
      <c r="F38" s="500"/>
      <c r="G38" s="500"/>
      <c r="H38" s="500"/>
      <c r="I38" s="500"/>
      <c r="J38" s="500"/>
      <c r="K38" s="500"/>
      <c r="L38" s="500"/>
      <c r="M38" s="500"/>
      <c r="N38" s="500"/>
      <c r="O38" s="500"/>
      <c r="P38" s="500"/>
      <c r="Q38" s="500"/>
      <c r="R38" s="501"/>
      <c r="S38" s="1058">
        <v>1</v>
      </c>
      <c r="T38" s="1058"/>
      <c r="U38" s="1056">
        <v>2</v>
      </c>
      <c r="V38" s="1056"/>
      <c r="W38" s="1056">
        <v>3</v>
      </c>
      <c r="X38" s="1056"/>
      <c r="Y38" s="1056">
        <v>4</v>
      </c>
      <c r="Z38" s="1056"/>
      <c r="AA38" s="1056">
        <v>5</v>
      </c>
      <c r="AB38" s="1056"/>
      <c r="AC38" s="1056">
        <v>6</v>
      </c>
      <c r="AD38" s="1056"/>
      <c r="AE38" s="1056">
        <v>7</v>
      </c>
      <c r="AF38" s="1056"/>
      <c r="AG38" s="1056">
        <v>8</v>
      </c>
      <c r="AH38" s="1056"/>
      <c r="AI38" s="1056">
        <v>9</v>
      </c>
      <c r="AJ38" s="1056"/>
      <c r="AK38" s="1056">
        <v>10</v>
      </c>
      <c r="AL38" s="1056"/>
      <c r="AM38" s="1056">
        <v>11</v>
      </c>
      <c r="AN38" s="1056"/>
      <c r="AO38" s="1056">
        <v>12</v>
      </c>
      <c r="AP38" s="1056"/>
      <c r="AQ38" s="1056">
        <v>13</v>
      </c>
      <c r="AR38" s="1056"/>
      <c r="AS38" s="1056">
        <v>14</v>
      </c>
      <c r="AT38" s="1056"/>
      <c r="AU38" s="1056">
        <v>15</v>
      </c>
      <c r="AV38" s="1056"/>
      <c r="AW38" s="709"/>
      <c r="AX38" s="709"/>
      <c r="AY38" s="462"/>
      <c r="AZ38" s="462"/>
      <c r="BA38" s="462"/>
      <c r="BB38" s="462"/>
    </row>
    <row r="39" spans="1:62" s="166" customFormat="1" ht="13.5" thickTop="1">
      <c r="A39" s="72">
        <v>1</v>
      </c>
      <c r="B39" s="748" t="s">
        <v>93</v>
      </c>
      <c r="C39" s="749"/>
      <c r="D39" s="749"/>
      <c r="E39" s="749"/>
      <c r="F39" s="749"/>
      <c r="G39" s="749"/>
      <c r="H39" s="749"/>
      <c r="I39" s="749"/>
      <c r="J39" s="749"/>
      <c r="K39" s="749"/>
      <c r="L39" s="749"/>
      <c r="M39" s="749"/>
      <c r="N39" s="749"/>
      <c r="O39" s="749"/>
      <c r="P39" s="749"/>
      <c r="Q39" s="749"/>
      <c r="R39" s="749"/>
      <c r="S39" s="1054" t="s">
        <v>140</v>
      </c>
      <c r="T39" s="1054"/>
      <c r="U39" s="1081" t="s">
        <v>140</v>
      </c>
      <c r="V39" s="1081"/>
      <c r="W39" s="1081" t="s">
        <v>140</v>
      </c>
      <c r="X39" s="1081"/>
      <c r="Y39" s="1081" t="s">
        <v>140</v>
      </c>
      <c r="Z39" s="1081"/>
      <c r="AA39" s="1081" t="s">
        <v>140</v>
      </c>
      <c r="AB39" s="1081"/>
      <c r="AC39" s="1081" t="s">
        <v>140</v>
      </c>
      <c r="AD39" s="1081"/>
      <c r="AE39" s="1081" t="s">
        <v>140</v>
      </c>
      <c r="AF39" s="1081"/>
      <c r="AG39" s="1081" t="s">
        <v>140</v>
      </c>
      <c r="AH39" s="1081"/>
      <c r="AI39" s="1081" t="s">
        <v>140</v>
      </c>
      <c r="AJ39" s="1081"/>
      <c r="AK39" s="1081" t="s">
        <v>140</v>
      </c>
      <c r="AL39" s="1081"/>
      <c r="AM39" s="1053"/>
      <c r="AN39" s="1053"/>
      <c r="AO39" s="1053"/>
      <c r="AP39" s="1053"/>
      <c r="AQ39" s="1053"/>
      <c r="AR39" s="1053"/>
      <c r="AS39" s="1053"/>
      <c r="AT39" s="1053"/>
      <c r="AU39" s="1053"/>
      <c r="AV39" s="1053"/>
      <c r="AW39" s="717"/>
      <c r="AX39" s="717"/>
      <c r="AY39" s="469"/>
      <c r="AZ39" s="469"/>
      <c r="BA39" s="469"/>
      <c r="BB39" s="469"/>
    </row>
    <row r="40" spans="1:62" s="166" customFormat="1">
      <c r="A40" s="76">
        <v>2</v>
      </c>
      <c r="B40" s="663" t="s">
        <v>11</v>
      </c>
      <c r="C40" s="1098"/>
      <c r="D40" s="1098"/>
      <c r="E40" s="1098"/>
      <c r="F40" s="1098"/>
      <c r="G40" s="1098"/>
      <c r="H40" s="1098"/>
      <c r="I40" s="1098"/>
      <c r="J40" s="1098"/>
      <c r="K40" s="1098"/>
      <c r="L40" s="1098"/>
      <c r="M40" s="1098"/>
      <c r="N40" s="1098"/>
      <c r="O40" s="1098"/>
      <c r="P40" s="1098"/>
      <c r="Q40" s="1098"/>
      <c r="R40" s="1099"/>
      <c r="S40" s="1050" t="s">
        <v>140</v>
      </c>
      <c r="T40" s="1050"/>
      <c r="U40" s="1051" t="s">
        <v>140</v>
      </c>
      <c r="V40" s="1051"/>
      <c r="W40" s="1051" t="s">
        <v>140</v>
      </c>
      <c r="X40" s="1051"/>
      <c r="Y40" s="1051" t="s">
        <v>140</v>
      </c>
      <c r="Z40" s="1051"/>
      <c r="AA40" s="1051" t="s">
        <v>140</v>
      </c>
      <c r="AB40" s="1051"/>
      <c r="AC40" s="1051" t="s">
        <v>140</v>
      </c>
      <c r="AD40" s="1051"/>
      <c r="AE40" s="1046"/>
      <c r="AF40" s="1046"/>
      <c r="AG40" s="1046"/>
      <c r="AH40" s="1046"/>
      <c r="AI40" s="1046"/>
      <c r="AJ40" s="1046"/>
      <c r="AK40" s="1046"/>
      <c r="AL40" s="1046"/>
      <c r="AM40" s="1046"/>
      <c r="AN40" s="1046"/>
      <c r="AO40" s="1046"/>
      <c r="AP40" s="1046"/>
      <c r="AQ40" s="1046"/>
      <c r="AR40" s="1046"/>
      <c r="AS40" s="1046"/>
      <c r="AT40" s="1046"/>
      <c r="AU40" s="1052"/>
      <c r="AV40" s="1052"/>
      <c r="AW40" s="717"/>
      <c r="AX40" s="717"/>
      <c r="AY40" s="469"/>
      <c r="AZ40" s="469"/>
      <c r="BA40" s="469"/>
      <c r="BB40" s="469"/>
    </row>
    <row r="41" spans="1:62" s="166" customFormat="1">
      <c r="A41" s="80">
        <v>3</v>
      </c>
      <c r="B41" s="1106" t="s">
        <v>55</v>
      </c>
      <c r="C41" s="739"/>
      <c r="D41" s="739"/>
      <c r="E41" s="739"/>
      <c r="F41" s="739"/>
      <c r="G41" s="739"/>
      <c r="H41" s="739"/>
      <c r="I41" s="739"/>
      <c r="J41" s="739"/>
      <c r="K41" s="739"/>
      <c r="L41" s="739"/>
      <c r="M41" s="739"/>
      <c r="N41" s="739"/>
      <c r="O41" s="739"/>
      <c r="P41" s="739"/>
      <c r="Q41" s="739"/>
      <c r="R41" s="739"/>
      <c r="S41" s="1050" t="s">
        <v>140</v>
      </c>
      <c r="T41" s="1050"/>
      <c r="U41" s="1051" t="s">
        <v>140</v>
      </c>
      <c r="V41" s="1051"/>
      <c r="W41" s="1051" t="s">
        <v>140</v>
      </c>
      <c r="X41" s="1051"/>
      <c r="Y41" s="1051" t="s">
        <v>140</v>
      </c>
      <c r="Z41" s="1051"/>
      <c r="AA41" s="1051" t="s">
        <v>140</v>
      </c>
      <c r="AB41" s="1051"/>
      <c r="AC41" s="1051" t="s">
        <v>140</v>
      </c>
      <c r="AD41" s="1051"/>
      <c r="AE41" s="1046"/>
      <c r="AF41" s="1046"/>
      <c r="AG41" s="1046"/>
      <c r="AH41" s="1046"/>
      <c r="AI41" s="1046"/>
      <c r="AJ41" s="1046"/>
      <c r="AK41" s="1046"/>
      <c r="AL41" s="1046"/>
      <c r="AM41" s="1046"/>
      <c r="AN41" s="1046"/>
      <c r="AO41" s="1046"/>
      <c r="AP41" s="1046"/>
      <c r="AQ41" s="1046"/>
      <c r="AR41" s="1046"/>
      <c r="AS41" s="1046"/>
      <c r="AT41" s="1046"/>
      <c r="AU41" s="1052"/>
      <c r="AV41" s="1052"/>
      <c r="AW41" s="717"/>
      <c r="AX41" s="717"/>
      <c r="AY41" s="469"/>
      <c r="AZ41" s="469"/>
      <c r="BA41" s="469"/>
      <c r="BB41" s="469"/>
      <c r="BI41" s="86" t="s">
        <v>40</v>
      </c>
    </row>
    <row r="42" spans="1:62" s="166" customFormat="1">
      <c r="A42" s="80">
        <v>4</v>
      </c>
      <c r="B42" s="1106" t="s">
        <v>14</v>
      </c>
      <c r="C42" s="739"/>
      <c r="D42" s="739"/>
      <c r="E42" s="739"/>
      <c r="F42" s="739"/>
      <c r="G42" s="739"/>
      <c r="H42" s="739"/>
      <c r="I42" s="739"/>
      <c r="J42" s="739"/>
      <c r="K42" s="739"/>
      <c r="L42" s="739"/>
      <c r="M42" s="739"/>
      <c r="N42" s="739"/>
      <c r="O42" s="739"/>
      <c r="P42" s="739"/>
      <c r="Q42" s="739"/>
      <c r="R42" s="739"/>
      <c r="S42" s="1050" t="s">
        <v>140</v>
      </c>
      <c r="T42" s="1050"/>
      <c r="U42" s="1051" t="s">
        <v>140</v>
      </c>
      <c r="V42" s="1051"/>
      <c r="W42" s="1051" t="s">
        <v>140</v>
      </c>
      <c r="X42" s="1051"/>
      <c r="Y42" s="1051" t="s">
        <v>140</v>
      </c>
      <c r="Z42" s="1051"/>
      <c r="AA42" s="1051" t="s">
        <v>140</v>
      </c>
      <c r="AB42" s="1051"/>
      <c r="AC42" s="1051" t="s">
        <v>140</v>
      </c>
      <c r="AD42" s="1051"/>
      <c r="AE42" s="1051" t="s">
        <v>140</v>
      </c>
      <c r="AF42" s="1051"/>
      <c r="AG42" s="1051" t="s">
        <v>140</v>
      </c>
      <c r="AH42" s="1051"/>
      <c r="AI42" s="1051" t="s">
        <v>140</v>
      </c>
      <c r="AJ42" s="1051"/>
      <c r="AK42" s="1051" t="s">
        <v>140</v>
      </c>
      <c r="AL42" s="1051"/>
      <c r="AM42" s="1051" t="s">
        <v>140</v>
      </c>
      <c r="AN42" s="1051"/>
      <c r="AO42" s="1051" t="s">
        <v>140</v>
      </c>
      <c r="AP42" s="1051"/>
      <c r="AQ42" s="1046"/>
      <c r="AR42" s="1046"/>
      <c r="AS42" s="1046"/>
      <c r="AT42" s="1046"/>
      <c r="AU42" s="1052"/>
      <c r="AV42" s="1052"/>
      <c r="AW42" s="717"/>
      <c r="AX42" s="717"/>
      <c r="AY42" s="469"/>
      <c r="AZ42" s="469"/>
      <c r="BA42" s="469"/>
      <c r="BB42" s="469"/>
    </row>
    <row r="43" spans="1:62" s="166" customFormat="1">
      <c r="A43" s="80">
        <v>5</v>
      </c>
      <c r="B43" s="1047" t="s">
        <v>64</v>
      </c>
      <c r="C43" s="1048"/>
      <c r="D43" s="1048"/>
      <c r="E43" s="1048"/>
      <c r="F43" s="1048"/>
      <c r="G43" s="1048"/>
      <c r="H43" s="1048"/>
      <c r="I43" s="1048"/>
      <c r="J43" s="1048"/>
      <c r="K43" s="1048"/>
      <c r="L43" s="1048"/>
      <c r="M43" s="1048"/>
      <c r="N43" s="1048"/>
      <c r="O43" s="1048"/>
      <c r="P43" s="1048"/>
      <c r="Q43" s="1048"/>
      <c r="R43" s="1049"/>
      <c r="S43" s="1050" t="s">
        <v>140</v>
      </c>
      <c r="T43" s="1050"/>
      <c r="U43" s="1051" t="s">
        <v>140</v>
      </c>
      <c r="V43" s="1051"/>
      <c r="W43" s="1051" t="s">
        <v>140</v>
      </c>
      <c r="X43" s="1051"/>
      <c r="Y43" s="1051" t="s">
        <v>140</v>
      </c>
      <c r="Z43" s="1051"/>
      <c r="AA43" s="1051" t="s">
        <v>140</v>
      </c>
      <c r="AB43" s="1051"/>
      <c r="AC43" s="1051" t="s">
        <v>140</v>
      </c>
      <c r="AD43" s="1051"/>
      <c r="AE43" s="659" t="s">
        <v>140</v>
      </c>
      <c r="AF43" s="660"/>
      <c r="AG43" s="659" t="s">
        <v>140</v>
      </c>
      <c r="AH43" s="660"/>
      <c r="AI43" s="659" t="s">
        <v>140</v>
      </c>
      <c r="AJ43" s="660"/>
      <c r="AK43" s="1096" t="s">
        <v>140</v>
      </c>
      <c r="AL43" s="1096"/>
      <c r="AM43" s="1046"/>
      <c r="AN43" s="1046"/>
      <c r="AO43" s="1046"/>
      <c r="AP43" s="1046"/>
      <c r="AQ43" s="1046"/>
      <c r="AR43" s="1046"/>
      <c r="AS43" s="1046"/>
      <c r="AT43" s="1046"/>
      <c r="AU43" s="1052"/>
      <c r="AV43" s="1052"/>
      <c r="AW43" s="717"/>
      <c r="AX43" s="717"/>
      <c r="AY43" s="469"/>
      <c r="AZ43" s="469"/>
      <c r="BA43" s="469"/>
      <c r="BB43" s="469"/>
    </row>
    <row r="44" spans="1:62" s="166" customFormat="1" ht="13.5" thickBot="1">
      <c r="A44" s="81">
        <v>6</v>
      </c>
      <c r="B44" s="650" t="s">
        <v>133</v>
      </c>
      <c r="C44" s="651"/>
      <c r="D44" s="651"/>
      <c r="E44" s="651"/>
      <c r="F44" s="651"/>
      <c r="G44" s="651"/>
      <c r="H44" s="651"/>
      <c r="I44" s="651"/>
      <c r="J44" s="651"/>
      <c r="K44" s="651"/>
      <c r="L44" s="651"/>
      <c r="M44" s="651"/>
      <c r="N44" s="651"/>
      <c r="O44" s="651"/>
      <c r="P44" s="651"/>
      <c r="Q44" s="651"/>
      <c r="R44" s="652"/>
      <c r="S44" s="1111"/>
      <c r="T44" s="1111"/>
      <c r="U44" s="1083"/>
      <c r="V44" s="1083"/>
      <c r="W44" s="1083"/>
      <c r="X44" s="1083"/>
      <c r="Y44" s="1083"/>
      <c r="Z44" s="1083"/>
      <c r="AA44" s="1083"/>
      <c r="AB44" s="1083"/>
      <c r="AC44" s="1083"/>
      <c r="AD44" s="1083"/>
      <c r="AE44" s="1083"/>
      <c r="AF44" s="1083"/>
      <c r="AG44" s="1083"/>
      <c r="AH44" s="1083"/>
      <c r="AI44" s="1083"/>
      <c r="AJ44" s="1083"/>
      <c r="AK44" s="1083"/>
      <c r="AL44" s="1083"/>
      <c r="AM44" s="1083"/>
      <c r="AN44" s="1083"/>
      <c r="AO44" s="1083"/>
      <c r="AP44" s="1083"/>
      <c r="AQ44" s="1083"/>
      <c r="AR44" s="1083"/>
      <c r="AS44" s="1083"/>
      <c r="AT44" s="1083"/>
      <c r="AU44" s="1083"/>
      <c r="AV44" s="1083"/>
      <c r="AW44" s="135"/>
      <c r="AX44" s="236"/>
      <c r="AY44" s="170"/>
      <c r="AZ44" s="170"/>
      <c r="BA44" s="170"/>
      <c r="BB44" s="170"/>
      <c r="BI44" s="86" t="s">
        <v>41</v>
      </c>
    </row>
    <row r="45" spans="1:62" s="166" customFormat="1" ht="14.25" thickTop="1" thickBot="1">
      <c r="A45" s="167"/>
      <c r="S45" s="1042">
        <v>15</v>
      </c>
      <c r="T45" s="1042"/>
      <c r="U45" s="1042">
        <v>14</v>
      </c>
      <c r="V45" s="1042"/>
      <c r="W45" s="1042">
        <v>13</v>
      </c>
      <c r="X45" s="1042"/>
      <c r="Y45" s="1042">
        <v>12</v>
      </c>
      <c r="Z45" s="1042"/>
      <c r="AA45" s="1042">
        <v>11</v>
      </c>
      <c r="AB45" s="1042"/>
      <c r="AC45" s="1042">
        <v>10</v>
      </c>
      <c r="AD45" s="1042"/>
      <c r="AE45" s="1042">
        <v>9</v>
      </c>
      <c r="AF45" s="1042"/>
      <c r="AG45" s="1042">
        <v>8</v>
      </c>
      <c r="AH45" s="1042"/>
      <c r="AI45" s="1042">
        <v>7</v>
      </c>
      <c r="AJ45" s="1042"/>
      <c r="AK45" s="1042">
        <v>6</v>
      </c>
      <c r="AL45" s="1042"/>
      <c r="AM45" s="1042">
        <v>5</v>
      </c>
      <c r="AN45" s="1042"/>
      <c r="AO45" s="1042">
        <v>4</v>
      </c>
      <c r="AP45" s="1042"/>
      <c r="AQ45" s="1042">
        <v>3</v>
      </c>
      <c r="AR45" s="1042"/>
      <c r="AS45" s="1042">
        <v>2</v>
      </c>
      <c r="AT45" s="1042"/>
      <c r="AU45" s="1043">
        <v>1</v>
      </c>
      <c r="AV45" s="1043"/>
      <c r="AW45" s="87"/>
      <c r="AX45" s="168"/>
      <c r="AY45" s="462"/>
      <c r="AZ45" s="462"/>
      <c r="BA45" s="462"/>
      <c r="BB45" s="462"/>
    </row>
    <row r="46" spans="1:62" s="166" customFormat="1" ht="13.5" thickTop="1">
      <c r="A46" s="167"/>
      <c r="AI46" s="88"/>
      <c r="AJ46" s="88"/>
      <c r="AK46" s="220" t="s">
        <v>42</v>
      </c>
      <c r="AL46" s="88"/>
      <c r="AM46" s="88"/>
      <c r="AN46" s="88"/>
      <c r="AO46" s="173"/>
      <c r="AP46" s="173"/>
      <c r="AQ46" s="220"/>
      <c r="AR46" s="220"/>
      <c r="AS46" s="220"/>
      <c r="AT46" s="220"/>
      <c r="AU46" s="220"/>
      <c r="AV46" s="220"/>
      <c r="AW46" s="220"/>
      <c r="AX46" s="220"/>
      <c r="AY46" s="220"/>
      <c r="AZ46" s="220"/>
      <c r="BA46" s="220"/>
      <c r="BB46" s="220"/>
    </row>
    <row r="47" spans="1:62" ht="13.5" thickBot="1"/>
    <row r="48" spans="1:62" ht="20.25" thickTop="1" thickBot="1">
      <c r="A48" s="165" t="s">
        <v>37</v>
      </c>
      <c r="B48" s="166"/>
      <c r="C48" s="166"/>
      <c r="D48" s="166"/>
      <c r="E48" s="166"/>
      <c r="F48" s="166"/>
      <c r="G48" s="166"/>
      <c r="H48" s="166"/>
      <c r="I48" s="166"/>
      <c r="J48" s="166"/>
      <c r="K48" s="166"/>
      <c r="L48" s="166"/>
      <c r="M48" s="166"/>
      <c r="N48" s="166"/>
      <c r="O48" s="166"/>
      <c r="P48" s="166"/>
      <c r="Q48" s="166"/>
      <c r="R48" s="166"/>
      <c r="S48" s="166"/>
      <c r="T48" s="166"/>
      <c r="U48" s="166"/>
      <c r="V48" s="166"/>
      <c r="W48" s="166"/>
      <c r="X48" s="166"/>
      <c r="Y48" s="166"/>
      <c r="Z48" s="166"/>
      <c r="AA48" s="166"/>
      <c r="AB48" s="166"/>
      <c r="AC48" s="166"/>
      <c r="AD48" s="166"/>
      <c r="AE48" s="166"/>
      <c r="AF48" s="166"/>
      <c r="AG48" s="166"/>
      <c r="AH48" s="166"/>
      <c r="AI48" s="166"/>
      <c r="AJ48" s="166"/>
      <c r="AK48" s="166"/>
      <c r="AL48" s="166"/>
      <c r="AM48" s="166"/>
      <c r="AN48" s="166"/>
      <c r="AO48" s="166"/>
      <c r="AP48" s="166"/>
      <c r="AQ48" s="36"/>
      <c r="AR48" s="499" t="s">
        <v>21</v>
      </c>
      <c r="AS48" s="500"/>
      <c r="AT48" s="500"/>
      <c r="AU48" s="500"/>
      <c r="AV48" s="501"/>
      <c r="AW48" s="991"/>
      <c r="AX48" s="992"/>
      <c r="AY48" s="992"/>
      <c r="AZ48" s="992"/>
      <c r="BA48" s="992"/>
    </row>
    <row r="49" spans="1:54" ht="13.5" thickTop="1">
      <c r="A49" s="549" t="s">
        <v>57</v>
      </c>
      <c r="B49" s="550"/>
      <c r="C49" s="551"/>
      <c r="D49" s="1015" t="s">
        <v>46</v>
      </c>
      <c r="E49" s="628"/>
      <c r="F49" s="628"/>
      <c r="G49" s="628"/>
      <c r="H49" s="1016"/>
      <c r="I49" s="555" t="s">
        <v>103</v>
      </c>
      <c r="J49" s="1017"/>
      <c r="K49" s="1017"/>
      <c r="L49" s="1017"/>
      <c r="M49" s="1017"/>
      <c r="N49" s="1017"/>
      <c r="O49" s="1017"/>
      <c r="P49" s="1017"/>
      <c r="Q49" s="1017"/>
      <c r="R49" s="1017"/>
      <c r="S49" s="1017"/>
      <c r="T49" s="1017"/>
      <c r="U49" s="1017"/>
      <c r="V49" s="1017"/>
      <c r="W49" s="1018"/>
      <c r="X49" s="174" t="s">
        <v>12</v>
      </c>
      <c r="Y49" s="1015" t="s">
        <v>47</v>
      </c>
      <c r="Z49" s="628"/>
      <c r="AA49" s="628"/>
      <c r="AB49" s="628"/>
      <c r="AC49" s="1016"/>
      <c r="AD49" s="555" t="s">
        <v>173</v>
      </c>
      <c r="AE49" s="556"/>
      <c r="AF49" s="556"/>
      <c r="AG49" s="556"/>
      <c r="AH49" s="556"/>
      <c r="AI49" s="556"/>
      <c r="AJ49" s="556"/>
      <c r="AK49" s="556"/>
      <c r="AL49" s="556"/>
      <c r="AM49" s="556"/>
      <c r="AN49" s="556"/>
      <c r="AO49" s="556"/>
      <c r="AP49" s="556"/>
      <c r="AQ49" s="558"/>
      <c r="AR49" s="989">
        <v>6</v>
      </c>
      <c r="AS49" s="990"/>
      <c r="AT49" s="175" t="s">
        <v>12</v>
      </c>
      <c r="AU49" s="990">
        <v>1</v>
      </c>
      <c r="AV49" s="993"/>
      <c r="AW49" s="994"/>
      <c r="AX49" s="995"/>
      <c r="AY49" s="176"/>
      <c r="AZ49" s="995"/>
      <c r="BA49" s="995"/>
    </row>
    <row r="50" spans="1:54">
      <c r="A50" s="996" t="s">
        <v>58</v>
      </c>
      <c r="B50" s="997"/>
      <c r="C50" s="998"/>
      <c r="D50" s="999" t="s">
        <v>48</v>
      </c>
      <c r="E50" s="1019"/>
      <c r="F50" s="1019"/>
      <c r="G50" s="1019"/>
      <c r="H50" s="1020"/>
      <c r="I50" s="1002" t="s">
        <v>14</v>
      </c>
      <c r="J50" s="1003"/>
      <c r="K50" s="1003"/>
      <c r="L50" s="1003"/>
      <c r="M50" s="1003"/>
      <c r="N50" s="1003"/>
      <c r="O50" s="1003"/>
      <c r="P50" s="1003"/>
      <c r="Q50" s="1003"/>
      <c r="R50" s="1003"/>
      <c r="S50" s="1003"/>
      <c r="T50" s="1003"/>
      <c r="U50" s="1003"/>
      <c r="V50" s="1003"/>
      <c r="W50" s="1004"/>
      <c r="X50" s="14" t="s">
        <v>12</v>
      </c>
      <c r="Y50" s="999" t="s">
        <v>49</v>
      </c>
      <c r="Z50" s="1019"/>
      <c r="AA50" s="1019"/>
      <c r="AB50" s="1019"/>
      <c r="AC50" s="1020"/>
      <c r="AD50" s="1003" t="s">
        <v>132</v>
      </c>
      <c r="AE50" s="1003"/>
      <c r="AF50" s="1003"/>
      <c r="AG50" s="1003"/>
      <c r="AH50" s="1003"/>
      <c r="AI50" s="1003"/>
      <c r="AJ50" s="1003"/>
      <c r="AK50" s="1003"/>
      <c r="AL50" s="1003"/>
      <c r="AM50" s="1003"/>
      <c r="AN50" s="1003"/>
      <c r="AO50" s="1003"/>
      <c r="AP50" s="1003"/>
      <c r="AQ50" s="1008"/>
      <c r="AR50" s="1005">
        <v>6</v>
      </c>
      <c r="AS50" s="1006"/>
      <c r="AT50" s="15" t="s">
        <v>12</v>
      </c>
      <c r="AU50" s="1006">
        <v>1</v>
      </c>
      <c r="AV50" s="1007"/>
      <c r="AW50" s="994"/>
      <c r="AX50" s="995"/>
      <c r="AY50" s="176"/>
      <c r="AZ50" s="995"/>
      <c r="BA50" s="995"/>
    </row>
    <row r="51" spans="1:54">
      <c r="A51" s="996" t="s">
        <v>59</v>
      </c>
      <c r="B51" s="997"/>
      <c r="C51" s="998"/>
      <c r="D51" s="999" t="s">
        <v>50</v>
      </c>
      <c r="E51" s="1019"/>
      <c r="F51" s="1019"/>
      <c r="G51" s="1019"/>
      <c r="H51" s="1020"/>
      <c r="I51" s="1002" t="s">
        <v>102</v>
      </c>
      <c r="J51" s="1021"/>
      <c r="K51" s="1021"/>
      <c r="L51" s="1021"/>
      <c r="M51" s="1021"/>
      <c r="N51" s="1021"/>
      <c r="O51" s="1021"/>
      <c r="P51" s="1021"/>
      <c r="Q51" s="1021"/>
      <c r="R51" s="1021"/>
      <c r="S51" s="1021"/>
      <c r="T51" s="1021"/>
      <c r="U51" s="1021"/>
      <c r="V51" s="1021"/>
      <c r="W51" s="1022"/>
      <c r="X51" s="16" t="s">
        <v>12</v>
      </c>
      <c r="Y51" s="999" t="s">
        <v>51</v>
      </c>
      <c r="Z51" s="1019"/>
      <c r="AA51" s="1019"/>
      <c r="AB51" s="1019"/>
      <c r="AC51" s="1020"/>
      <c r="AD51" s="25" t="s">
        <v>93</v>
      </c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30"/>
      <c r="AR51" s="1005">
        <v>1</v>
      </c>
      <c r="AS51" s="1006"/>
      <c r="AT51" s="15" t="s">
        <v>12</v>
      </c>
      <c r="AU51" s="1006">
        <v>8</v>
      </c>
      <c r="AV51" s="1007"/>
      <c r="AW51" s="994"/>
      <c r="AX51" s="995"/>
      <c r="AY51" s="176"/>
      <c r="AZ51" s="995"/>
      <c r="BA51" s="995"/>
    </row>
    <row r="52" spans="1:54" ht="13.5" thickBot="1">
      <c r="A52" s="536" t="s">
        <v>60</v>
      </c>
      <c r="B52" s="537"/>
      <c r="C52" s="538"/>
      <c r="D52" s="539" t="s">
        <v>52</v>
      </c>
      <c r="E52" s="1009"/>
      <c r="F52" s="1009"/>
      <c r="G52" s="1009"/>
      <c r="H52" s="1010"/>
      <c r="I52" s="542" t="s">
        <v>172</v>
      </c>
      <c r="J52" s="1023"/>
      <c r="K52" s="1023"/>
      <c r="L52" s="1023"/>
      <c r="M52" s="1023"/>
      <c r="N52" s="1023"/>
      <c r="O52" s="1023"/>
      <c r="P52" s="1023"/>
      <c r="Q52" s="1023"/>
      <c r="R52" s="1023"/>
      <c r="S52" s="1023"/>
      <c r="T52" s="1023"/>
      <c r="U52" s="1023"/>
      <c r="V52" s="1023"/>
      <c r="W52" s="1024"/>
      <c r="X52" s="177" t="s">
        <v>12</v>
      </c>
      <c r="Y52" s="539" t="s">
        <v>53</v>
      </c>
      <c r="Z52" s="1009"/>
      <c r="AA52" s="1009"/>
      <c r="AB52" s="1009"/>
      <c r="AC52" s="1010"/>
      <c r="AD52" s="24" t="s">
        <v>125</v>
      </c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2"/>
      <c r="AR52" s="1011">
        <v>5</v>
      </c>
      <c r="AS52" s="1012"/>
      <c r="AT52" s="178" t="s">
        <v>12</v>
      </c>
      <c r="AU52" s="1012">
        <v>1</v>
      </c>
      <c r="AV52" s="1013"/>
      <c r="AW52" s="994"/>
      <c r="AX52" s="995"/>
      <c r="AY52" s="176"/>
      <c r="AZ52" s="995"/>
      <c r="BA52" s="995"/>
    </row>
    <row r="53" spans="1:54" ht="14.25" thickTop="1" thickBot="1"/>
    <row r="54" spans="1:54" s="166" customFormat="1" ht="20.25" thickTop="1" thickBot="1">
      <c r="A54" s="171" t="s">
        <v>20</v>
      </c>
      <c r="AR54" s="499" t="s">
        <v>21</v>
      </c>
      <c r="AS54" s="500"/>
      <c r="AT54" s="500"/>
      <c r="AU54" s="500"/>
      <c r="AV54" s="501"/>
      <c r="AW54" s="499" t="s">
        <v>22</v>
      </c>
      <c r="AX54" s="500"/>
      <c r="AY54" s="500"/>
      <c r="AZ54" s="500"/>
      <c r="BA54" s="501"/>
      <c r="BB54" s="173"/>
    </row>
    <row r="55" spans="1:54" s="166" customFormat="1" ht="13.5" thickTop="1">
      <c r="A55" s="549" t="s">
        <v>61</v>
      </c>
      <c r="B55" s="550"/>
      <c r="C55" s="551"/>
      <c r="D55" s="552" t="s">
        <v>84</v>
      </c>
      <c r="E55" s="553"/>
      <c r="F55" s="553"/>
      <c r="G55" s="553"/>
      <c r="H55" s="554"/>
      <c r="I55" s="555" t="s">
        <v>103</v>
      </c>
      <c r="J55" s="556"/>
      <c r="K55" s="556"/>
      <c r="L55" s="556"/>
      <c r="M55" s="556"/>
      <c r="N55" s="556"/>
      <c r="O55" s="556"/>
      <c r="P55" s="556"/>
      <c r="Q55" s="556"/>
      <c r="R55" s="556"/>
      <c r="S55" s="556"/>
      <c r="T55" s="556"/>
      <c r="U55" s="556"/>
      <c r="V55" s="556"/>
      <c r="W55" s="557"/>
      <c r="X55" s="174" t="s">
        <v>12</v>
      </c>
      <c r="Y55" s="552" t="s">
        <v>87</v>
      </c>
      <c r="Z55" s="553"/>
      <c r="AA55" s="553"/>
      <c r="AB55" s="553"/>
      <c r="AC55" s="554"/>
      <c r="AD55" s="555" t="s">
        <v>64</v>
      </c>
      <c r="AE55" s="556"/>
      <c r="AF55" s="556"/>
      <c r="AG55" s="556"/>
      <c r="AH55" s="556"/>
      <c r="AI55" s="556"/>
      <c r="AJ55" s="556"/>
      <c r="AK55" s="556"/>
      <c r="AL55" s="556"/>
      <c r="AM55" s="556"/>
      <c r="AN55" s="556"/>
      <c r="AO55" s="556"/>
      <c r="AP55" s="556"/>
      <c r="AQ55" s="558"/>
      <c r="AR55" s="559">
        <v>5</v>
      </c>
      <c r="AS55" s="560"/>
      <c r="AT55" s="175" t="s">
        <v>12</v>
      </c>
      <c r="AU55" s="560">
        <v>2</v>
      </c>
      <c r="AV55" s="561"/>
      <c r="AW55" s="559"/>
      <c r="AX55" s="560"/>
      <c r="AY55" s="175" t="s">
        <v>12</v>
      </c>
      <c r="AZ55" s="560"/>
      <c r="BA55" s="561"/>
      <c r="BB55" s="170"/>
    </row>
    <row r="56" spans="1:54" s="166" customFormat="1" ht="13.5" thickBot="1">
      <c r="A56" s="536" t="s">
        <v>31</v>
      </c>
      <c r="B56" s="537"/>
      <c r="C56" s="538"/>
      <c r="D56" s="539" t="s">
        <v>86</v>
      </c>
      <c r="E56" s="540"/>
      <c r="F56" s="540"/>
      <c r="G56" s="540"/>
      <c r="H56" s="541"/>
      <c r="I56" s="542" t="s">
        <v>14</v>
      </c>
      <c r="J56" s="543"/>
      <c r="K56" s="543"/>
      <c r="L56" s="543"/>
      <c r="M56" s="543"/>
      <c r="N56" s="543"/>
      <c r="O56" s="543"/>
      <c r="P56" s="543"/>
      <c r="Q56" s="543"/>
      <c r="R56" s="543"/>
      <c r="S56" s="543"/>
      <c r="T56" s="543"/>
      <c r="U56" s="543"/>
      <c r="V56" s="543"/>
      <c r="W56" s="544"/>
      <c r="X56" s="177" t="s">
        <v>12</v>
      </c>
      <c r="Y56" s="539" t="s">
        <v>85</v>
      </c>
      <c r="Z56" s="540"/>
      <c r="AA56" s="540"/>
      <c r="AB56" s="540"/>
      <c r="AC56" s="541"/>
      <c r="AD56" s="542" t="s">
        <v>93</v>
      </c>
      <c r="AE56" s="543"/>
      <c r="AF56" s="543"/>
      <c r="AG56" s="543"/>
      <c r="AH56" s="543"/>
      <c r="AI56" s="543"/>
      <c r="AJ56" s="543"/>
      <c r="AK56" s="543"/>
      <c r="AL56" s="543"/>
      <c r="AM56" s="543"/>
      <c r="AN56" s="543"/>
      <c r="AO56" s="543"/>
      <c r="AP56" s="543"/>
      <c r="AQ56" s="545"/>
      <c r="AR56" s="546">
        <v>2</v>
      </c>
      <c r="AS56" s="547"/>
      <c r="AT56" s="178" t="s">
        <v>12</v>
      </c>
      <c r="AU56" s="547">
        <v>5</v>
      </c>
      <c r="AV56" s="548"/>
      <c r="AW56" s="546"/>
      <c r="AX56" s="547"/>
      <c r="AY56" s="178" t="s">
        <v>12</v>
      </c>
      <c r="AZ56" s="547"/>
      <c r="BA56" s="548"/>
      <c r="BB56" s="170"/>
    </row>
    <row r="57" spans="1:54" s="166" customFormat="1" ht="14.25" thickTop="1" thickBot="1">
      <c r="AJ57" s="185"/>
      <c r="AK57" s="185"/>
      <c r="AL57" s="185"/>
      <c r="AM57" s="185"/>
      <c r="AN57" s="185"/>
      <c r="AO57" s="185"/>
      <c r="AP57" s="185"/>
      <c r="AQ57" s="185"/>
      <c r="AR57" s="186"/>
      <c r="AS57" s="185"/>
      <c r="AT57" s="191"/>
      <c r="AU57" s="186"/>
      <c r="AV57" s="185"/>
      <c r="AW57" s="186"/>
      <c r="AX57" s="185"/>
      <c r="AY57" s="191"/>
      <c r="AZ57" s="186"/>
      <c r="BA57" s="185"/>
      <c r="BB57" s="176"/>
    </row>
    <row r="58" spans="1:54" ht="20.25" thickTop="1" thickBot="1">
      <c r="A58" s="171" t="s">
        <v>27</v>
      </c>
      <c r="B58" s="166"/>
      <c r="C58" s="166"/>
      <c r="D58" s="166"/>
      <c r="E58" s="166"/>
      <c r="F58" s="166"/>
      <c r="G58" s="166"/>
      <c r="H58" s="166"/>
      <c r="I58" s="166"/>
      <c r="J58" s="166"/>
      <c r="K58" s="166"/>
      <c r="L58" s="166"/>
      <c r="M58" s="166"/>
      <c r="N58" s="166"/>
      <c r="O58" s="166"/>
      <c r="P58" s="166"/>
      <c r="Q58" s="166"/>
      <c r="R58" s="166"/>
      <c r="S58" s="166"/>
      <c r="T58" s="166"/>
      <c r="U58" s="166"/>
      <c r="V58" s="166"/>
      <c r="W58" s="166"/>
      <c r="X58" s="166"/>
      <c r="Y58" s="166"/>
      <c r="Z58" s="166"/>
      <c r="AA58" s="166"/>
      <c r="AB58" s="166"/>
      <c r="AC58" s="166"/>
      <c r="AD58" s="166"/>
      <c r="AE58" s="166"/>
      <c r="AF58" s="166"/>
      <c r="AG58" s="166"/>
      <c r="AH58" s="166"/>
      <c r="AI58" s="166"/>
      <c r="AJ58" s="166"/>
      <c r="AK58" s="166"/>
      <c r="AL58" s="166"/>
      <c r="AM58" s="166"/>
      <c r="AN58" s="166"/>
      <c r="AO58" s="166"/>
      <c r="AP58" s="166"/>
      <c r="AQ58" s="166"/>
      <c r="AR58" s="499" t="s">
        <v>21</v>
      </c>
      <c r="AS58" s="500"/>
      <c r="AT58" s="500"/>
      <c r="AU58" s="500"/>
      <c r="AV58" s="501"/>
      <c r="AW58" s="499" t="s">
        <v>22</v>
      </c>
      <c r="AX58" s="500"/>
      <c r="AY58" s="500"/>
      <c r="AZ58" s="500"/>
      <c r="BA58" s="501"/>
    </row>
    <row r="59" spans="1:54" ht="14.25" thickTop="1" thickBot="1">
      <c r="A59" s="526" t="s">
        <v>32</v>
      </c>
      <c r="B59" s="527"/>
      <c r="C59" s="528"/>
      <c r="D59" s="529" t="s">
        <v>88</v>
      </c>
      <c r="E59" s="530"/>
      <c r="F59" s="530"/>
      <c r="G59" s="530"/>
      <c r="H59" s="531"/>
      <c r="I59" s="532" t="s">
        <v>191</v>
      </c>
      <c r="J59" s="533"/>
      <c r="K59" s="533"/>
      <c r="L59" s="533"/>
      <c r="M59" s="533"/>
      <c r="N59" s="533"/>
      <c r="O59" s="533"/>
      <c r="P59" s="533"/>
      <c r="Q59" s="533"/>
      <c r="R59" s="533"/>
      <c r="S59" s="533"/>
      <c r="T59" s="533"/>
      <c r="U59" s="533"/>
      <c r="V59" s="533"/>
      <c r="W59" s="534"/>
      <c r="X59" s="179" t="s">
        <v>12</v>
      </c>
      <c r="Y59" s="529" t="s">
        <v>33</v>
      </c>
      <c r="Z59" s="530"/>
      <c r="AA59" s="530"/>
      <c r="AB59" s="530"/>
      <c r="AC59" s="531"/>
      <c r="AD59" s="532" t="s">
        <v>174</v>
      </c>
      <c r="AE59" s="533"/>
      <c r="AF59" s="533"/>
      <c r="AG59" s="533"/>
      <c r="AH59" s="533"/>
      <c r="AI59" s="533"/>
      <c r="AJ59" s="533"/>
      <c r="AK59" s="533"/>
      <c r="AL59" s="533"/>
      <c r="AM59" s="533"/>
      <c r="AN59" s="533"/>
      <c r="AO59" s="533"/>
      <c r="AP59" s="533"/>
      <c r="AQ59" s="535"/>
      <c r="AR59" s="523"/>
      <c r="AS59" s="524"/>
      <c r="AT59" s="180" t="s">
        <v>12</v>
      </c>
      <c r="AU59" s="524"/>
      <c r="AV59" s="525"/>
      <c r="AW59" s="523"/>
      <c r="AX59" s="524"/>
      <c r="AY59" s="180" t="s">
        <v>12</v>
      </c>
      <c r="AZ59" s="524"/>
      <c r="BA59" s="525"/>
    </row>
    <row r="60" spans="1:54" ht="13.5" thickTop="1"/>
  </sheetData>
  <sortState ref="B30:R35">
    <sortCondition ref="B30"/>
  </sortState>
  <mergeCells count="563">
    <mergeCell ref="AZ59:BA59"/>
    <mergeCell ref="AW56:AX56"/>
    <mergeCell ref="AZ56:BA56"/>
    <mergeCell ref="AR58:AV58"/>
    <mergeCell ref="AW58:BA58"/>
    <mergeCell ref="A59:C59"/>
    <mergeCell ref="D59:H59"/>
    <mergeCell ref="I59:W59"/>
    <mergeCell ref="Y59:AC59"/>
    <mergeCell ref="AD59:AQ59"/>
    <mergeCell ref="AR59:AS59"/>
    <mergeCell ref="A56:C56"/>
    <mergeCell ref="D56:H56"/>
    <mergeCell ref="I56:W56"/>
    <mergeCell ref="Y56:AC56"/>
    <mergeCell ref="AD56:AQ56"/>
    <mergeCell ref="AR56:AS56"/>
    <mergeCell ref="AU56:AV56"/>
    <mergeCell ref="AU59:AV59"/>
    <mergeCell ref="AW59:AX59"/>
    <mergeCell ref="AR54:AV54"/>
    <mergeCell ref="AW54:BA54"/>
    <mergeCell ref="A55:C55"/>
    <mergeCell ref="D55:H55"/>
    <mergeCell ref="I55:W55"/>
    <mergeCell ref="Y55:AC55"/>
    <mergeCell ref="AD55:AQ55"/>
    <mergeCell ref="AR55:AS55"/>
    <mergeCell ref="A52:C52"/>
    <mergeCell ref="D52:H52"/>
    <mergeCell ref="I52:W52"/>
    <mergeCell ref="Y52:AC52"/>
    <mergeCell ref="AR52:AS52"/>
    <mergeCell ref="AU52:AV52"/>
    <mergeCell ref="AU55:AV55"/>
    <mergeCell ref="AW55:AX55"/>
    <mergeCell ref="AZ55:BA55"/>
    <mergeCell ref="A51:C51"/>
    <mergeCell ref="D51:H51"/>
    <mergeCell ref="I51:W51"/>
    <mergeCell ref="Y51:AC51"/>
    <mergeCell ref="AR51:AS51"/>
    <mergeCell ref="AU51:AV51"/>
    <mergeCell ref="AW51:AX51"/>
    <mergeCell ref="AZ51:BA51"/>
    <mergeCell ref="AW52:AX52"/>
    <mergeCell ref="AZ52:BA52"/>
    <mergeCell ref="AK44:AL44"/>
    <mergeCell ref="AM44:AN44"/>
    <mergeCell ref="AO44:AP44"/>
    <mergeCell ref="AQ44:AR44"/>
    <mergeCell ref="AS44:AT44"/>
    <mergeCell ref="AU49:AV49"/>
    <mergeCell ref="AW49:AX49"/>
    <mergeCell ref="AZ49:BA49"/>
    <mergeCell ref="A50:C50"/>
    <mergeCell ref="D50:H50"/>
    <mergeCell ref="I50:W50"/>
    <mergeCell ref="Y50:AC50"/>
    <mergeCell ref="AD50:AQ50"/>
    <mergeCell ref="AR50:AS50"/>
    <mergeCell ref="AU50:AV50"/>
    <mergeCell ref="AW50:AX50"/>
    <mergeCell ref="AZ50:BA50"/>
    <mergeCell ref="A49:C49"/>
    <mergeCell ref="D49:H49"/>
    <mergeCell ref="I49:W49"/>
    <mergeCell ref="Y49:AC49"/>
    <mergeCell ref="AD49:AQ49"/>
    <mergeCell ref="AR49:AS49"/>
    <mergeCell ref="AY45:AZ45"/>
    <mergeCell ref="BA45:BB45"/>
    <mergeCell ref="AR48:AV48"/>
    <mergeCell ref="AW48:BA48"/>
    <mergeCell ref="AU45:AV45"/>
    <mergeCell ref="S45:T45"/>
    <mergeCell ref="U45:V45"/>
    <mergeCell ref="W45:X45"/>
    <mergeCell ref="Y45:Z45"/>
    <mergeCell ref="AA45:AB45"/>
    <mergeCell ref="AC45:AD45"/>
    <mergeCell ref="AE45:AF45"/>
    <mergeCell ref="AG45:AH45"/>
    <mergeCell ref="AI45:AJ45"/>
    <mergeCell ref="AK45:AL45"/>
    <mergeCell ref="AM45:AN45"/>
    <mergeCell ref="AO45:AP45"/>
    <mergeCell ref="AQ45:AR45"/>
    <mergeCell ref="AS45:AT45"/>
    <mergeCell ref="BA43:BB43"/>
    <mergeCell ref="B44:R44"/>
    <mergeCell ref="S44:T44"/>
    <mergeCell ref="U44:V44"/>
    <mergeCell ref="W44:X44"/>
    <mergeCell ref="Y44:Z44"/>
    <mergeCell ref="AA44:AB44"/>
    <mergeCell ref="AC44:AD44"/>
    <mergeCell ref="AE44:AF44"/>
    <mergeCell ref="AG44:AH44"/>
    <mergeCell ref="AO43:AP43"/>
    <mergeCell ref="AQ43:AR43"/>
    <mergeCell ref="AS43:AT43"/>
    <mergeCell ref="AU43:AV43"/>
    <mergeCell ref="AW43:AX43"/>
    <mergeCell ref="AY43:AZ43"/>
    <mergeCell ref="AC43:AD43"/>
    <mergeCell ref="AE43:AF43"/>
    <mergeCell ref="AG43:AH43"/>
    <mergeCell ref="AI43:AJ43"/>
    <mergeCell ref="AK43:AL43"/>
    <mergeCell ref="AM43:AN43"/>
    <mergeCell ref="AU44:AV44"/>
    <mergeCell ref="AI44:AJ44"/>
    <mergeCell ref="B43:R43"/>
    <mergeCell ref="S43:T43"/>
    <mergeCell ref="U43:V43"/>
    <mergeCell ref="W43:X43"/>
    <mergeCell ref="Y43:Z43"/>
    <mergeCell ref="AA43:AB43"/>
    <mergeCell ref="AI42:AJ42"/>
    <mergeCell ref="AK42:AL42"/>
    <mergeCell ref="AM42:AN42"/>
    <mergeCell ref="B42:R42"/>
    <mergeCell ref="S42:T42"/>
    <mergeCell ref="U42:V42"/>
    <mergeCell ref="W42:X42"/>
    <mergeCell ref="Y42:Z42"/>
    <mergeCell ref="AA42:AB42"/>
    <mergeCell ref="AC42:AD42"/>
    <mergeCell ref="AE41:AF41"/>
    <mergeCell ref="AG41:AH41"/>
    <mergeCell ref="AI41:AJ41"/>
    <mergeCell ref="AK41:AL41"/>
    <mergeCell ref="AM41:AN41"/>
    <mergeCell ref="AU42:AV42"/>
    <mergeCell ref="AW42:AX42"/>
    <mergeCell ref="AY42:AZ42"/>
    <mergeCell ref="BA42:BB42"/>
    <mergeCell ref="AO42:AP42"/>
    <mergeCell ref="AQ42:AR42"/>
    <mergeCell ref="AS42:AT42"/>
    <mergeCell ref="AE42:AF42"/>
    <mergeCell ref="AG42:AH42"/>
    <mergeCell ref="AU40:AV40"/>
    <mergeCell ref="AW40:AX40"/>
    <mergeCell ref="AY40:AZ40"/>
    <mergeCell ref="BA40:BB40"/>
    <mergeCell ref="B41:R41"/>
    <mergeCell ref="S41:T41"/>
    <mergeCell ref="U41:V41"/>
    <mergeCell ref="W41:X41"/>
    <mergeCell ref="Y41:Z41"/>
    <mergeCell ref="AA41:AB41"/>
    <mergeCell ref="AI40:AJ40"/>
    <mergeCell ref="AK40:AL40"/>
    <mergeCell ref="AM40:AN40"/>
    <mergeCell ref="AO40:AP40"/>
    <mergeCell ref="AQ40:AR40"/>
    <mergeCell ref="AS40:AT40"/>
    <mergeCell ref="BA41:BB41"/>
    <mergeCell ref="AO41:AP41"/>
    <mergeCell ref="AQ41:AR41"/>
    <mergeCell ref="AS41:AT41"/>
    <mergeCell ref="AU41:AV41"/>
    <mergeCell ref="AW41:AX41"/>
    <mergeCell ref="AY41:AZ41"/>
    <mergeCell ref="AC41:AD41"/>
    <mergeCell ref="BA39:BB39"/>
    <mergeCell ref="B40:R40"/>
    <mergeCell ref="S40:T40"/>
    <mergeCell ref="U40:V40"/>
    <mergeCell ref="W40:X40"/>
    <mergeCell ref="Y40:Z40"/>
    <mergeCell ref="AA40:AB40"/>
    <mergeCell ref="AC40:AD40"/>
    <mergeCell ref="AE40:AF40"/>
    <mergeCell ref="AG40:AH40"/>
    <mergeCell ref="AO39:AP39"/>
    <mergeCell ref="AQ39:AR39"/>
    <mergeCell ref="AS39:AT39"/>
    <mergeCell ref="AU39:AV39"/>
    <mergeCell ref="AW39:AX39"/>
    <mergeCell ref="AY39:AZ39"/>
    <mergeCell ref="AC39:AD39"/>
    <mergeCell ref="AE39:AF39"/>
    <mergeCell ref="AG39:AH39"/>
    <mergeCell ref="AI39:AJ39"/>
    <mergeCell ref="AK39:AL39"/>
    <mergeCell ref="AM39:AN39"/>
    <mergeCell ref="B39:R39"/>
    <mergeCell ref="S39:T39"/>
    <mergeCell ref="S37:AD37"/>
    <mergeCell ref="A38:R38"/>
    <mergeCell ref="S38:T38"/>
    <mergeCell ref="U38:V38"/>
    <mergeCell ref="W38:X38"/>
    <mergeCell ref="Y38:Z38"/>
    <mergeCell ref="AA38:AB38"/>
    <mergeCell ref="AC38:AD38"/>
    <mergeCell ref="U39:V39"/>
    <mergeCell ref="W39:X39"/>
    <mergeCell ref="Y39:Z39"/>
    <mergeCell ref="AA39:AB39"/>
    <mergeCell ref="AR36:AV36"/>
    <mergeCell ref="AW36:AX36"/>
    <mergeCell ref="AY36:AZ36"/>
    <mergeCell ref="BA34:BB34"/>
    <mergeCell ref="BA38:BB38"/>
    <mergeCell ref="AE38:AF38"/>
    <mergeCell ref="AG38:AH38"/>
    <mergeCell ref="AI38:AJ38"/>
    <mergeCell ref="AK38:AL38"/>
    <mergeCell ref="AM38:AN38"/>
    <mergeCell ref="AO38:AP38"/>
    <mergeCell ref="AQ38:AR38"/>
    <mergeCell ref="AS38:AT38"/>
    <mergeCell ref="AU38:AV38"/>
    <mergeCell ref="AW38:AX38"/>
    <mergeCell ref="AY38:AZ38"/>
    <mergeCell ref="AY34:AZ34"/>
    <mergeCell ref="AH34:AI34"/>
    <mergeCell ref="AK34:AL34"/>
    <mergeCell ref="AR34:AS34"/>
    <mergeCell ref="AU34:AV34"/>
    <mergeCell ref="AW34:AX34"/>
    <mergeCell ref="BA33:BB33"/>
    <mergeCell ref="AM33:AN33"/>
    <mergeCell ref="AP33:AQ33"/>
    <mergeCell ref="AR33:AS33"/>
    <mergeCell ref="AU33:AV33"/>
    <mergeCell ref="B35:R35"/>
    <mergeCell ref="S35:T35"/>
    <mergeCell ref="V35:W35"/>
    <mergeCell ref="X35:Y35"/>
    <mergeCell ref="AA35:AB35"/>
    <mergeCell ref="AC35:AD35"/>
    <mergeCell ref="AF35:AG35"/>
    <mergeCell ref="AH35:AI35"/>
    <mergeCell ref="AK35:AL35"/>
    <mergeCell ref="AM35:AN35"/>
    <mergeCell ref="AP35:AQ35"/>
    <mergeCell ref="AW35:AX35"/>
    <mergeCell ref="AY35:AZ35"/>
    <mergeCell ref="BA35:BB35"/>
    <mergeCell ref="AC34:AD34"/>
    <mergeCell ref="AF34:AG34"/>
    <mergeCell ref="AC33:AD33"/>
    <mergeCell ref="AF33:AG33"/>
    <mergeCell ref="B33:R33"/>
    <mergeCell ref="S33:T33"/>
    <mergeCell ref="V33:W33"/>
    <mergeCell ref="X33:Y33"/>
    <mergeCell ref="AA33:AB33"/>
    <mergeCell ref="B34:R34"/>
    <mergeCell ref="S34:T34"/>
    <mergeCell ref="V34:W34"/>
    <mergeCell ref="X34:Y34"/>
    <mergeCell ref="AA34:AB34"/>
    <mergeCell ref="AW33:AX33"/>
    <mergeCell ref="AR31:AS31"/>
    <mergeCell ref="AU31:AV31"/>
    <mergeCell ref="AW31:AX31"/>
    <mergeCell ref="AY31:AZ31"/>
    <mergeCell ref="AR32:AS32"/>
    <mergeCell ref="AU32:AV32"/>
    <mergeCell ref="AW32:AX32"/>
    <mergeCell ref="AY32:AZ32"/>
    <mergeCell ref="AY33:AZ33"/>
    <mergeCell ref="BA32:BB32"/>
    <mergeCell ref="B32:R32"/>
    <mergeCell ref="S32:T32"/>
    <mergeCell ref="V32:W32"/>
    <mergeCell ref="X32:Y32"/>
    <mergeCell ref="AA32:AB32"/>
    <mergeCell ref="AH32:AI32"/>
    <mergeCell ref="AK32:AL32"/>
    <mergeCell ref="AM32:AN32"/>
    <mergeCell ref="AP32:AQ32"/>
    <mergeCell ref="B30:R30"/>
    <mergeCell ref="X30:Y30"/>
    <mergeCell ref="AA30:AB30"/>
    <mergeCell ref="AC30:AD30"/>
    <mergeCell ref="AF30:AG30"/>
    <mergeCell ref="AW30:AX30"/>
    <mergeCell ref="AY30:AZ30"/>
    <mergeCell ref="BA30:BB30"/>
    <mergeCell ref="B31:R31"/>
    <mergeCell ref="S31:T31"/>
    <mergeCell ref="V31:W31"/>
    <mergeCell ref="AC31:AD31"/>
    <mergeCell ref="AF31:AG31"/>
    <mergeCell ref="AH31:AI31"/>
    <mergeCell ref="AK31:AL31"/>
    <mergeCell ref="AH30:AI30"/>
    <mergeCell ref="AK30:AL30"/>
    <mergeCell ref="AM30:AN30"/>
    <mergeCell ref="AP30:AQ30"/>
    <mergeCell ref="AR30:AS30"/>
    <mergeCell ref="AU30:AV30"/>
    <mergeCell ref="BA31:BB31"/>
    <mergeCell ref="AM31:AN31"/>
    <mergeCell ref="AP31:AQ31"/>
    <mergeCell ref="AQ26:AR26"/>
    <mergeCell ref="AS26:AT26"/>
    <mergeCell ref="AU26:AV26"/>
    <mergeCell ref="AY26:AZ26"/>
    <mergeCell ref="BA26:BB26"/>
    <mergeCell ref="A29:R29"/>
    <mergeCell ref="S29:W29"/>
    <mergeCell ref="X29:AB29"/>
    <mergeCell ref="AC29:AG29"/>
    <mergeCell ref="AH29:AL29"/>
    <mergeCell ref="AE26:AF26"/>
    <mergeCell ref="AG26:AH26"/>
    <mergeCell ref="AI26:AJ26"/>
    <mergeCell ref="AK26:AL26"/>
    <mergeCell ref="AM26:AN26"/>
    <mergeCell ref="AO26:AP26"/>
    <mergeCell ref="AM29:AQ29"/>
    <mergeCell ref="AR29:AV29"/>
    <mergeCell ref="AW29:AX29"/>
    <mergeCell ref="AY29:AZ29"/>
    <mergeCell ref="BA29:BB29"/>
    <mergeCell ref="S26:T26"/>
    <mergeCell ref="U26:V26"/>
    <mergeCell ref="W26:X26"/>
    <mergeCell ref="Y26:Z26"/>
    <mergeCell ref="AA26:AB26"/>
    <mergeCell ref="AC26:AD26"/>
    <mergeCell ref="AC25:AD25"/>
    <mergeCell ref="AE25:AF25"/>
    <mergeCell ref="AG25:AH25"/>
    <mergeCell ref="BA24:BB24"/>
    <mergeCell ref="B25:R25"/>
    <mergeCell ref="S25:T25"/>
    <mergeCell ref="U25:V25"/>
    <mergeCell ref="W25:X25"/>
    <mergeCell ref="Y25:Z25"/>
    <mergeCell ref="AA25:AB25"/>
    <mergeCell ref="AI24:AJ24"/>
    <mergeCell ref="AK24:AL24"/>
    <mergeCell ref="AM24:AN24"/>
    <mergeCell ref="AO24:AP24"/>
    <mergeCell ref="AQ24:AR24"/>
    <mergeCell ref="AS24:AT24"/>
    <mergeCell ref="AO25:AP25"/>
    <mergeCell ref="AQ25:AR25"/>
    <mergeCell ref="AS25:AT25"/>
    <mergeCell ref="AU25:AV25"/>
    <mergeCell ref="AI25:AJ25"/>
    <mergeCell ref="AK25:AL25"/>
    <mergeCell ref="AM25:AN25"/>
    <mergeCell ref="AW23:AX23"/>
    <mergeCell ref="AY23:AZ23"/>
    <mergeCell ref="AC23:AD23"/>
    <mergeCell ref="AE23:AF23"/>
    <mergeCell ref="AG23:AH23"/>
    <mergeCell ref="AI23:AJ23"/>
    <mergeCell ref="AK23:AL23"/>
    <mergeCell ref="AM23:AN23"/>
    <mergeCell ref="AU24:AV24"/>
    <mergeCell ref="AW24:AX24"/>
    <mergeCell ref="AY24:AZ24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I21:AJ21"/>
    <mergeCell ref="AK21:AL21"/>
    <mergeCell ref="AM21:AN21"/>
    <mergeCell ref="AU22:AV22"/>
    <mergeCell ref="AW22:AX22"/>
    <mergeCell ref="AY22:AZ22"/>
    <mergeCell ref="BA22:BB22"/>
    <mergeCell ref="B23:R23"/>
    <mergeCell ref="S23:T23"/>
    <mergeCell ref="U23:V23"/>
    <mergeCell ref="W23:X23"/>
    <mergeCell ref="Y23:Z23"/>
    <mergeCell ref="AA23:AB23"/>
    <mergeCell ref="AI22:AJ22"/>
    <mergeCell ref="AK22:AL22"/>
    <mergeCell ref="AM22:AN22"/>
    <mergeCell ref="AO22:AP22"/>
    <mergeCell ref="AQ22:AR22"/>
    <mergeCell ref="AS22:AT22"/>
    <mergeCell ref="BA23:BB23"/>
    <mergeCell ref="AO23:AP23"/>
    <mergeCell ref="AQ23:AR23"/>
    <mergeCell ref="AS23:AT23"/>
    <mergeCell ref="AU23:AV23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Y20:AZ20"/>
    <mergeCell ref="BA20:BB20"/>
    <mergeCell ref="B21:R21"/>
    <mergeCell ref="S21:T21"/>
    <mergeCell ref="U21:V21"/>
    <mergeCell ref="W21:X21"/>
    <mergeCell ref="Y21:Z21"/>
    <mergeCell ref="AA21:AB21"/>
    <mergeCell ref="AI20:AJ20"/>
    <mergeCell ref="AK20:AL20"/>
    <mergeCell ref="AM20:AN20"/>
    <mergeCell ref="AO20:AP20"/>
    <mergeCell ref="AQ20:AR20"/>
    <mergeCell ref="AS20:AT20"/>
    <mergeCell ref="BA21:BB21"/>
    <mergeCell ref="AO21:AP21"/>
    <mergeCell ref="AQ21:AR21"/>
    <mergeCell ref="AS21:AT21"/>
    <mergeCell ref="AU21:AV21"/>
    <mergeCell ref="AW21:AX21"/>
    <mergeCell ref="AY21:AZ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O19:AP19"/>
    <mergeCell ref="AQ19:AR19"/>
    <mergeCell ref="AS19:AT19"/>
    <mergeCell ref="AU19:AV19"/>
    <mergeCell ref="AW19:AX19"/>
    <mergeCell ref="AY19:AZ19"/>
    <mergeCell ref="AC19:AD19"/>
    <mergeCell ref="AE19:AF19"/>
    <mergeCell ref="AG19:AH19"/>
    <mergeCell ref="AI19:AJ19"/>
    <mergeCell ref="AK19:AL19"/>
    <mergeCell ref="AM19:AN19"/>
    <mergeCell ref="AU20:AV20"/>
    <mergeCell ref="AW20:AX20"/>
    <mergeCell ref="AR17:AV17"/>
    <mergeCell ref="AW17:AX17"/>
    <mergeCell ref="AY17:AZ17"/>
    <mergeCell ref="S18:AD18"/>
    <mergeCell ref="A19:R19"/>
    <mergeCell ref="S19:T19"/>
    <mergeCell ref="U19:V19"/>
    <mergeCell ref="W19:X19"/>
    <mergeCell ref="Y19:Z19"/>
    <mergeCell ref="AA19:AB19"/>
    <mergeCell ref="AK16:AL16"/>
    <mergeCell ref="AM16:AN16"/>
    <mergeCell ref="AP16:AQ16"/>
    <mergeCell ref="AW16:AX16"/>
    <mergeCell ref="AY16:AZ16"/>
    <mergeCell ref="BA16:BB16"/>
    <mergeCell ref="AY15:AZ15"/>
    <mergeCell ref="BA15:BB15"/>
    <mergeCell ref="B16:R16"/>
    <mergeCell ref="S16:T16"/>
    <mergeCell ref="V16:W16"/>
    <mergeCell ref="X16:Y16"/>
    <mergeCell ref="AA16:AB16"/>
    <mergeCell ref="AC16:AD16"/>
    <mergeCell ref="AF16:AG16"/>
    <mergeCell ref="AH16:AI16"/>
    <mergeCell ref="AF15:AG15"/>
    <mergeCell ref="AH15:AI15"/>
    <mergeCell ref="AK15:AL15"/>
    <mergeCell ref="AR15:AS15"/>
    <mergeCell ref="AU15:AV15"/>
    <mergeCell ref="AW15:AX15"/>
    <mergeCell ref="B15:R15"/>
    <mergeCell ref="S15:T15"/>
    <mergeCell ref="V15:W15"/>
    <mergeCell ref="X15:Y15"/>
    <mergeCell ref="AA15:AB15"/>
    <mergeCell ref="AC15:AD15"/>
    <mergeCell ref="AP14:AQ14"/>
    <mergeCell ref="AR14:AS14"/>
    <mergeCell ref="AU14:AV14"/>
    <mergeCell ref="AW14:AX14"/>
    <mergeCell ref="AY14:AZ14"/>
    <mergeCell ref="BA14:BB14"/>
    <mergeCell ref="AY13:AZ13"/>
    <mergeCell ref="BA13:BB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K13:AL13"/>
    <mergeCell ref="AM13:AN13"/>
    <mergeCell ref="AP13:AQ13"/>
    <mergeCell ref="AR13:AS13"/>
    <mergeCell ref="AU13:AV13"/>
    <mergeCell ref="AW13:AX13"/>
    <mergeCell ref="B13:R13"/>
    <mergeCell ref="S13:T13"/>
    <mergeCell ref="V13:W13"/>
    <mergeCell ref="X13:Y13"/>
    <mergeCell ref="AA13:AB13"/>
    <mergeCell ref="AH13:AI13"/>
    <mergeCell ref="AP12:AQ12"/>
    <mergeCell ref="AR12:AS12"/>
    <mergeCell ref="AU12:AV12"/>
    <mergeCell ref="AW12:AX12"/>
    <mergeCell ref="AY12:AZ12"/>
    <mergeCell ref="BA12:BB12"/>
    <mergeCell ref="AY11:AZ11"/>
    <mergeCell ref="BA11:BB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K11:AL11"/>
    <mergeCell ref="AM11:AN11"/>
    <mergeCell ref="AP11:AQ11"/>
    <mergeCell ref="AR11:AS11"/>
    <mergeCell ref="AU11:AV11"/>
    <mergeCell ref="AW11:AX11"/>
    <mergeCell ref="B11:R11"/>
    <mergeCell ref="X11:Y11"/>
    <mergeCell ref="AA11:AB11"/>
    <mergeCell ref="AC11:AD11"/>
    <mergeCell ref="AF11:AG11"/>
    <mergeCell ref="AH11:AI11"/>
    <mergeCell ref="A10:R10"/>
    <mergeCell ref="S10:W10"/>
    <mergeCell ref="X10:AB10"/>
    <mergeCell ref="AC10:AG10"/>
    <mergeCell ref="AH10:AL10"/>
    <mergeCell ref="A1:BG1"/>
    <mergeCell ref="A2:BG2"/>
    <mergeCell ref="A3:BG3"/>
    <mergeCell ref="A4:BG4"/>
    <mergeCell ref="A5:BG5"/>
    <mergeCell ref="A7:BG7"/>
    <mergeCell ref="AR10:AV10"/>
    <mergeCell ref="AW10:AX10"/>
    <mergeCell ref="AY10:AZ10"/>
    <mergeCell ref="BA10:BB10"/>
    <mergeCell ref="AM10:AQ10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L37"/>
  <sheetViews>
    <sheetView showGridLines="0" tabSelected="1" topLeftCell="A16" workbookViewId="0">
      <selection activeCell="BM28" sqref="BM28"/>
    </sheetView>
  </sheetViews>
  <sheetFormatPr defaultRowHeight="12.75"/>
  <cols>
    <col min="1" max="1" width="3" style="164" customWidth="1"/>
    <col min="2" max="57" width="1.7109375" style="164" customWidth="1"/>
    <col min="58" max="58" width="3.28515625" style="164" customWidth="1"/>
    <col min="59" max="16384" width="9.140625" style="164"/>
  </cols>
  <sheetData>
    <row r="1" spans="1:58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</row>
    <row r="2" spans="1:58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</row>
    <row r="3" spans="1:58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</row>
    <row r="4" spans="1:58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</row>
    <row r="5" spans="1:58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</row>
    <row r="6" spans="1:58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8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</row>
    <row r="8" spans="1:58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8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72" t="s">
        <v>91</v>
      </c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8" s="166" customFormat="1" ht="13.5" customHeight="1" thickTop="1" thickBot="1">
      <c r="A10" s="499" t="s">
        <v>44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89"/>
      <c r="AR10" s="213">
        <v>6</v>
      </c>
      <c r="AS10" s="213"/>
      <c r="AT10" s="213"/>
      <c r="AU10" s="213"/>
      <c r="AV10" s="89"/>
      <c r="AW10" s="214">
        <v>7</v>
      </c>
      <c r="AX10" s="213"/>
      <c r="AY10" s="213"/>
      <c r="AZ10" s="213"/>
      <c r="BA10" s="223"/>
      <c r="BB10" s="584" t="s">
        <v>8</v>
      </c>
      <c r="BC10" s="585"/>
      <c r="BD10" s="584" t="s">
        <v>9</v>
      </c>
      <c r="BE10" s="585"/>
      <c r="BF10" s="408" t="s">
        <v>10</v>
      </c>
    </row>
    <row r="11" spans="1:58" s="166" customFormat="1" ht="13.5" thickTop="1">
      <c r="A11" s="218">
        <v>1</v>
      </c>
      <c r="B11" s="748" t="s">
        <v>102</v>
      </c>
      <c r="C11" s="748"/>
      <c r="D11" s="748"/>
      <c r="E11" s="748"/>
      <c r="F11" s="748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90"/>
      <c r="T11" s="91"/>
      <c r="U11" s="91"/>
      <c r="V11" s="91"/>
      <c r="W11" s="92"/>
      <c r="X11" s="1114">
        <v>4</v>
      </c>
      <c r="Y11" s="1112"/>
      <c r="Z11" s="452" t="s">
        <v>12</v>
      </c>
      <c r="AA11" s="1112">
        <v>4</v>
      </c>
      <c r="AB11" s="1113"/>
      <c r="AC11" s="764">
        <v>1</v>
      </c>
      <c r="AD11" s="765"/>
      <c r="AE11" s="432" t="s">
        <v>12</v>
      </c>
      <c r="AF11" s="765">
        <v>4</v>
      </c>
      <c r="AG11" s="766"/>
      <c r="AH11" s="1114">
        <v>1</v>
      </c>
      <c r="AI11" s="1112"/>
      <c r="AJ11" s="452" t="s">
        <v>12</v>
      </c>
      <c r="AK11" s="1112">
        <v>0</v>
      </c>
      <c r="AL11" s="1113"/>
      <c r="AM11" s="764">
        <v>1</v>
      </c>
      <c r="AN11" s="765"/>
      <c r="AO11" s="432" t="s">
        <v>12</v>
      </c>
      <c r="AP11" s="765">
        <v>5</v>
      </c>
      <c r="AQ11" s="766"/>
      <c r="AR11" s="764">
        <v>4</v>
      </c>
      <c r="AS11" s="765"/>
      <c r="AT11" s="432" t="s">
        <v>12</v>
      </c>
      <c r="AU11" s="765">
        <v>8</v>
      </c>
      <c r="AV11" s="766"/>
      <c r="AW11" s="758">
        <v>4</v>
      </c>
      <c r="AX11" s="759"/>
      <c r="AY11" s="433" t="s">
        <v>12</v>
      </c>
      <c r="AZ11" s="759">
        <v>3</v>
      </c>
      <c r="BA11" s="761"/>
      <c r="BB11" s="762">
        <f>SUM(X11+AC11+AH11+AM11+AR11+AW11)</f>
        <v>15</v>
      </c>
      <c r="BC11" s="763"/>
      <c r="BD11" s="762">
        <f t="shared" ref="BD11:BD16" si="0">SUM(Q11+V11+AA11+AF11+AK11+AP11+AU11+AZ11)</f>
        <v>24</v>
      </c>
      <c r="BE11" s="763"/>
      <c r="BF11" s="409">
        <v>7</v>
      </c>
    </row>
    <row r="12" spans="1:58" s="166" customFormat="1">
      <c r="A12" s="222">
        <v>2</v>
      </c>
      <c r="B12" s="1037" t="s">
        <v>35</v>
      </c>
      <c r="C12" s="1038"/>
      <c r="D12" s="1038"/>
      <c r="E12" s="1038"/>
      <c r="F12" s="1038"/>
      <c r="G12" s="1038"/>
      <c r="H12" s="1038"/>
      <c r="I12" s="1038"/>
      <c r="J12" s="1038"/>
      <c r="K12" s="1038"/>
      <c r="L12" s="1038"/>
      <c r="M12" s="1038"/>
      <c r="N12" s="1038"/>
      <c r="O12" s="1038"/>
      <c r="P12" s="1038"/>
      <c r="Q12" s="1038"/>
      <c r="R12" s="1039"/>
      <c r="S12" s="513">
        <v>4</v>
      </c>
      <c r="T12" s="514"/>
      <c r="U12" s="414" t="s">
        <v>12</v>
      </c>
      <c r="V12" s="514">
        <v>4</v>
      </c>
      <c r="W12" s="515"/>
      <c r="X12" s="188"/>
      <c r="Y12" s="189"/>
      <c r="Z12" s="189"/>
      <c r="AA12" s="189"/>
      <c r="AB12" s="93"/>
      <c r="AC12" s="507">
        <v>2</v>
      </c>
      <c r="AD12" s="508"/>
      <c r="AE12" s="410" t="s">
        <v>12</v>
      </c>
      <c r="AF12" s="508">
        <v>4</v>
      </c>
      <c r="AG12" s="516"/>
      <c r="AH12" s="521">
        <v>1</v>
      </c>
      <c r="AI12" s="514"/>
      <c r="AJ12" s="414" t="s">
        <v>12</v>
      </c>
      <c r="AK12" s="514">
        <v>0</v>
      </c>
      <c r="AL12" s="515"/>
      <c r="AM12" s="505">
        <v>8</v>
      </c>
      <c r="AN12" s="506"/>
      <c r="AO12" s="413" t="s">
        <v>12</v>
      </c>
      <c r="AP12" s="506">
        <v>1</v>
      </c>
      <c r="AQ12" s="522"/>
      <c r="AR12" s="505">
        <v>5</v>
      </c>
      <c r="AS12" s="506"/>
      <c r="AT12" s="413" t="s">
        <v>12</v>
      </c>
      <c r="AU12" s="506">
        <v>3</v>
      </c>
      <c r="AV12" s="522"/>
      <c r="AW12" s="507">
        <v>3</v>
      </c>
      <c r="AX12" s="508"/>
      <c r="AY12" s="410" t="s">
        <v>12</v>
      </c>
      <c r="AZ12" s="508">
        <v>5</v>
      </c>
      <c r="BA12" s="517"/>
      <c r="BB12" s="518">
        <f>SUM(N12+S12+AC12+AH12+AM12+AR12+AW12)</f>
        <v>23</v>
      </c>
      <c r="BC12" s="519"/>
      <c r="BD12" s="518">
        <f t="shared" si="0"/>
        <v>17</v>
      </c>
      <c r="BE12" s="519"/>
      <c r="BF12" s="406">
        <v>10</v>
      </c>
    </row>
    <row r="13" spans="1:58" s="166" customFormat="1">
      <c r="A13" s="222">
        <v>3</v>
      </c>
      <c r="B13" s="653" t="s">
        <v>74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629">
        <v>4</v>
      </c>
      <c r="T13" s="506"/>
      <c r="U13" s="413" t="s">
        <v>12</v>
      </c>
      <c r="V13" s="506">
        <v>1</v>
      </c>
      <c r="W13" s="522"/>
      <c r="X13" s="505">
        <v>4</v>
      </c>
      <c r="Y13" s="506"/>
      <c r="Z13" s="413" t="s">
        <v>12</v>
      </c>
      <c r="AA13" s="506">
        <v>2</v>
      </c>
      <c r="AB13" s="522"/>
      <c r="AC13" s="95"/>
      <c r="AD13" s="96"/>
      <c r="AE13" s="96"/>
      <c r="AF13" s="96"/>
      <c r="AG13" s="97"/>
      <c r="AH13" s="521">
        <v>1</v>
      </c>
      <c r="AI13" s="514"/>
      <c r="AJ13" s="414" t="s">
        <v>12</v>
      </c>
      <c r="AK13" s="514">
        <v>0</v>
      </c>
      <c r="AL13" s="515"/>
      <c r="AM13" s="521">
        <v>1</v>
      </c>
      <c r="AN13" s="514"/>
      <c r="AO13" s="414" t="s">
        <v>12</v>
      </c>
      <c r="AP13" s="514">
        <v>1</v>
      </c>
      <c r="AQ13" s="515"/>
      <c r="AR13" s="507">
        <v>0</v>
      </c>
      <c r="AS13" s="508"/>
      <c r="AT13" s="410" t="s">
        <v>12</v>
      </c>
      <c r="AU13" s="508">
        <v>1</v>
      </c>
      <c r="AV13" s="516"/>
      <c r="AW13" s="521">
        <v>2</v>
      </c>
      <c r="AX13" s="514"/>
      <c r="AY13" s="414" t="s">
        <v>12</v>
      </c>
      <c r="AZ13" s="514">
        <v>2</v>
      </c>
      <c r="BA13" s="594"/>
      <c r="BB13" s="518">
        <f>SUM(N13+S13+X13+AH13+AM13+AR13+AW13)</f>
        <v>12</v>
      </c>
      <c r="BC13" s="519"/>
      <c r="BD13" s="518">
        <f t="shared" si="0"/>
        <v>7</v>
      </c>
      <c r="BE13" s="519"/>
      <c r="BF13" s="406">
        <v>11</v>
      </c>
    </row>
    <row r="14" spans="1:58" s="166" customFormat="1">
      <c r="A14" s="222">
        <v>4</v>
      </c>
      <c r="B14" s="653" t="s">
        <v>104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513">
        <v>0</v>
      </c>
      <c r="T14" s="514"/>
      <c r="U14" s="414" t="s">
        <v>12</v>
      </c>
      <c r="V14" s="514">
        <v>1</v>
      </c>
      <c r="W14" s="515"/>
      <c r="X14" s="521">
        <v>0</v>
      </c>
      <c r="Y14" s="514"/>
      <c r="Z14" s="414" t="s">
        <v>12</v>
      </c>
      <c r="AA14" s="514">
        <v>1</v>
      </c>
      <c r="AB14" s="515"/>
      <c r="AC14" s="521">
        <v>0</v>
      </c>
      <c r="AD14" s="514"/>
      <c r="AE14" s="414" t="s">
        <v>12</v>
      </c>
      <c r="AF14" s="514">
        <v>1</v>
      </c>
      <c r="AG14" s="515"/>
      <c r="AH14" s="95"/>
      <c r="AI14" s="96"/>
      <c r="AJ14" s="96"/>
      <c r="AK14" s="96"/>
      <c r="AL14" s="97"/>
      <c r="AM14" s="521">
        <v>0</v>
      </c>
      <c r="AN14" s="514"/>
      <c r="AO14" s="414" t="s">
        <v>12</v>
      </c>
      <c r="AP14" s="514">
        <v>1</v>
      </c>
      <c r="AQ14" s="515"/>
      <c r="AR14" s="521">
        <v>0</v>
      </c>
      <c r="AS14" s="514"/>
      <c r="AT14" s="414" t="s">
        <v>12</v>
      </c>
      <c r="AU14" s="514">
        <v>1</v>
      </c>
      <c r="AV14" s="515"/>
      <c r="AW14" s="521">
        <v>0</v>
      </c>
      <c r="AX14" s="514"/>
      <c r="AY14" s="414" t="s">
        <v>12</v>
      </c>
      <c r="AZ14" s="514">
        <v>1</v>
      </c>
      <c r="BA14" s="594"/>
      <c r="BB14" s="518">
        <f>SUM(N14+S14+X14+AC14+AM14+AR14+AW14)</f>
        <v>0</v>
      </c>
      <c r="BC14" s="519"/>
      <c r="BD14" s="518">
        <f t="shared" si="0"/>
        <v>6</v>
      </c>
      <c r="BE14" s="519"/>
      <c r="BF14" s="406">
        <v>0</v>
      </c>
    </row>
    <row r="15" spans="1:58" s="166" customFormat="1">
      <c r="A15" s="222">
        <v>5</v>
      </c>
      <c r="B15" s="653" t="s">
        <v>29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29">
        <v>5</v>
      </c>
      <c r="T15" s="506"/>
      <c r="U15" s="413" t="s">
        <v>12</v>
      </c>
      <c r="V15" s="506">
        <v>1</v>
      </c>
      <c r="W15" s="522"/>
      <c r="X15" s="507">
        <v>1</v>
      </c>
      <c r="Y15" s="508"/>
      <c r="Z15" s="410" t="s">
        <v>12</v>
      </c>
      <c r="AA15" s="508">
        <v>8</v>
      </c>
      <c r="AB15" s="516"/>
      <c r="AC15" s="521">
        <v>1</v>
      </c>
      <c r="AD15" s="514"/>
      <c r="AE15" s="414" t="s">
        <v>12</v>
      </c>
      <c r="AF15" s="514">
        <v>1</v>
      </c>
      <c r="AG15" s="515"/>
      <c r="AH15" s="521">
        <v>1</v>
      </c>
      <c r="AI15" s="514"/>
      <c r="AJ15" s="414" t="s">
        <v>12</v>
      </c>
      <c r="AK15" s="514">
        <v>0</v>
      </c>
      <c r="AL15" s="515"/>
      <c r="AM15" s="188"/>
      <c r="AN15" s="189"/>
      <c r="AO15" s="189"/>
      <c r="AP15" s="189"/>
      <c r="AQ15" s="93"/>
      <c r="AR15" s="505">
        <v>2</v>
      </c>
      <c r="AS15" s="506"/>
      <c r="AT15" s="413" t="s">
        <v>12</v>
      </c>
      <c r="AU15" s="506">
        <v>1</v>
      </c>
      <c r="AV15" s="522"/>
      <c r="AW15" s="507">
        <v>1</v>
      </c>
      <c r="AX15" s="508"/>
      <c r="AY15" s="410" t="s">
        <v>12</v>
      </c>
      <c r="AZ15" s="508">
        <v>2</v>
      </c>
      <c r="BA15" s="517"/>
      <c r="BB15" s="518">
        <f>SUM(N15+S15+X15+AC15+AH15+AR15+AW15)</f>
        <v>11</v>
      </c>
      <c r="BC15" s="519"/>
      <c r="BD15" s="518">
        <f t="shared" si="0"/>
        <v>13</v>
      </c>
      <c r="BE15" s="519"/>
      <c r="BF15" s="406">
        <v>10</v>
      </c>
    </row>
    <row r="16" spans="1:58" s="166" customFormat="1">
      <c r="A16" s="222">
        <v>6</v>
      </c>
      <c r="B16" s="1115" t="s">
        <v>16</v>
      </c>
      <c r="C16" s="654"/>
      <c r="D16" s="654"/>
      <c r="E16" s="654"/>
      <c r="F16" s="654"/>
      <c r="G16" s="654"/>
      <c r="H16" s="654"/>
      <c r="I16" s="654"/>
      <c r="J16" s="654"/>
      <c r="K16" s="654"/>
      <c r="L16" s="654"/>
      <c r="M16" s="654"/>
      <c r="N16" s="654"/>
      <c r="O16" s="654"/>
      <c r="P16" s="654"/>
      <c r="Q16" s="654"/>
      <c r="R16" s="1116"/>
      <c r="S16" s="629">
        <v>8</v>
      </c>
      <c r="T16" s="506"/>
      <c r="U16" s="413" t="s">
        <v>12</v>
      </c>
      <c r="V16" s="506">
        <v>4</v>
      </c>
      <c r="W16" s="506"/>
      <c r="X16" s="507">
        <v>3</v>
      </c>
      <c r="Y16" s="508"/>
      <c r="Z16" s="410" t="s">
        <v>12</v>
      </c>
      <c r="AA16" s="508">
        <v>5</v>
      </c>
      <c r="AB16" s="516"/>
      <c r="AC16" s="505">
        <v>1</v>
      </c>
      <c r="AD16" s="506"/>
      <c r="AE16" s="413" t="s">
        <v>12</v>
      </c>
      <c r="AF16" s="506">
        <v>0</v>
      </c>
      <c r="AG16" s="522"/>
      <c r="AH16" s="521">
        <v>1</v>
      </c>
      <c r="AI16" s="514"/>
      <c r="AJ16" s="414" t="s">
        <v>12</v>
      </c>
      <c r="AK16" s="514">
        <v>0</v>
      </c>
      <c r="AL16" s="515"/>
      <c r="AM16" s="507">
        <v>1</v>
      </c>
      <c r="AN16" s="508"/>
      <c r="AO16" s="410" t="s">
        <v>12</v>
      </c>
      <c r="AP16" s="508">
        <v>2</v>
      </c>
      <c r="AQ16" s="516"/>
      <c r="AR16" s="95"/>
      <c r="AS16" s="96"/>
      <c r="AT16" s="96"/>
      <c r="AU16" s="96"/>
      <c r="AV16" s="97"/>
      <c r="AW16" s="507">
        <v>2</v>
      </c>
      <c r="AX16" s="508"/>
      <c r="AY16" s="410" t="s">
        <v>12</v>
      </c>
      <c r="AZ16" s="508">
        <v>3</v>
      </c>
      <c r="BA16" s="517"/>
      <c r="BB16" s="518">
        <f>SUM(N16+S16+X16+AC16+AH16+AM16+AW16)</f>
        <v>16</v>
      </c>
      <c r="BC16" s="519"/>
      <c r="BD16" s="518">
        <f t="shared" si="0"/>
        <v>14</v>
      </c>
      <c r="BE16" s="519"/>
      <c r="BF16" s="406">
        <v>9</v>
      </c>
    </row>
    <row r="17" spans="1:64" s="166" customFormat="1" ht="13.5" thickBot="1">
      <c r="A17" s="221">
        <v>7</v>
      </c>
      <c r="B17" s="730" t="s">
        <v>103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2"/>
      <c r="S17" s="613">
        <v>3</v>
      </c>
      <c r="T17" s="614"/>
      <c r="U17" s="427" t="s">
        <v>12</v>
      </c>
      <c r="V17" s="614">
        <v>4</v>
      </c>
      <c r="W17" s="616"/>
      <c r="X17" s="569">
        <v>5</v>
      </c>
      <c r="Y17" s="570"/>
      <c r="Z17" s="415" t="s">
        <v>12</v>
      </c>
      <c r="AA17" s="570">
        <v>3</v>
      </c>
      <c r="AB17" s="571"/>
      <c r="AC17" s="595">
        <v>2</v>
      </c>
      <c r="AD17" s="596"/>
      <c r="AE17" s="416" t="s">
        <v>12</v>
      </c>
      <c r="AF17" s="596">
        <v>2</v>
      </c>
      <c r="AG17" s="597"/>
      <c r="AH17" s="595">
        <v>1</v>
      </c>
      <c r="AI17" s="596"/>
      <c r="AJ17" s="416" t="s">
        <v>12</v>
      </c>
      <c r="AK17" s="596">
        <v>0</v>
      </c>
      <c r="AL17" s="597"/>
      <c r="AM17" s="569">
        <v>2</v>
      </c>
      <c r="AN17" s="570"/>
      <c r="AO17" s="415" t="s">
        <v>12</v>
      </c>
      <c r="AP17" s="570">
        <v>1</v>
      </c>
      <c r="AQ17" s="571"/>
      <c r="AR17" s="569">
        <v>3</v>
      </c>
      <c r="AS17" s="570"/>
      <c r="AT17" s="415" t="s">
        <v>12</v>
      </c>
      <c r="AU17" s="570">
        <v>2</v>
      </c>
      <c r="AV17" s="571"/>
      <c r="AW17" s="227"/>
      <c r="AX17" s="228"/>
      <c r="AY17" s="228"/>
      <c r="AZ17" s="228"/>
      <c r="BA17" s="229"/>
      <c r="BB17" s="572">
        <f>SUM(N17+S17+X17+AC17+AH17+AM17+AR17)</f>
        <v>16</v>
      </c>
      <c r="BC17" s="573"/>
      <c r="BD17" s="572">
        <f>SUM(Q17+V17+AA17+AF17+AK17+AP17+AU17+AZ17)</f>
        <v>12</v>
      </c>
      <c r="BE17" s="573"/>
      <c r="BF17" s="407">
        <v>13</v>
      </c>
    </row>
    <row r="18" spans="1:64" s="166" customFormat="1" ht="14.25" thickTop="1" thickBot="1">
      <c r="A18" s="167"/>
      <c r="N18" s="168"/>
      <c r="S18" s="168"/>
      <c r="X18" s="168"/>
      <c r="AC18" s="168"/>
      <c r="AH18" s="168"/>
      <c r="AM18" s="168"/>
      <c r="AN18" s="168"/>
      <c r="AR18" s="168"/>
      <c r="AW18" s="752" t="s">
        <v>30</v>
      </c>
      <c r="AX18" s="752"/>
      <c r="AY18" s="752"/>
      <c r="AZ18" s="752"/>
      <c r="BA18" s="752"/>
      <c r="BB18" s="753">
        <f>SUM(BB11:BB17)</f>
        <v>93</v>
      </c>
      <c r="BC18" s="754"/>
      <c r="BD18" s="753">
        <f>SUM(BD11:BD17)</f>
        <v>93</v>
      </c>
      <c r="BE18" s="754"/>
    </row>
    <row r="19" spans="1:64" s="166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02" t="s">
        <v>18</v>
      </c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4" s="166" customFormat="1" ht="14.25" thickTop="1" thickBot="1">
      <c r="A20" s="499" t="s">
        <v>44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1"/>
      <c r="S20" s="463">
        <v>1</v>
      </c>
      <c r="T20" s="460"/>
      <c r="U20" s="459">
        <v>2</v>
      </c>
      <c r="V20" s="460"/>
      <c r="W20" s="459">
        <v>3</v>
      </c>
      <c r="X20" s="460"/>
      <c r="Y20" s="459">
        <v>4</v>
      </c>
      <c r="Z20" s="460"/>
      <c r="AA20" s="459">
        <v>5</v>
      </c>
      <c r="AB20" s="460"/>
      <c r="AC20" s="459">
        <v>6</v>
      </c>
      <c r="AD20" s="460"/>
      <c r="AE20" s="459">
        <v>7</v>
      </c>
      <c r="AF20" s="460"/>
      <c r="AG20" s="459">
        <v>8</v>
      </c>
      <c r="AH20" s="460"/>
      <c r="AI20" s="459">
        <v>9</v>
      </c>
      <c r="AJ20" s="460"/>
      <c r="AK20" s="459">
        <v>10</v>
      </c>
      <c r="AL20" s="460"/>
      <c r="AM20" s="459">
        <v>11</v>
      </c>
      <c r="AN20" s="460"/>
      <c r="AO20" s="459">
        <v>12</v>
      </c>
      <c r="AP20" s="460"/>
      <c r="AQ20" s="459">
        <v>13</v>
      </c>
      <c r="AR20" s="460"/>
      <c r="AS20" s="459">
        <v>14</v>
      </c>
      <c r="AT20" s="460"/>
      <c r="AU20" s="459">
        <v>15</v>
      </c>
      <c r="AV20" s="460"/>
      <c r="AW20" s="459">
        <v>16</v>
      </c>
      <c r="AX20" s="460"/>
      <c r="AY20" s="459">
        <v>17</v>
      </c>
      <c r="AZ20" s="460"/>
      <c r="BA20" s="459">
        <v>18</v>
      </c>
      <c r="BB20" s="610"/>
      <c r="BC20" s="649"/>
      <c r="BD20" s="502"/>
      <c r="BE20" s="169"/>
    </row>
    <row r="21" spans="1:64" s="166" customFormat="1" ht="13.5" thickTop="1">
      <c r="A21" s="218">
        <v>1</v>
      </c>
      <c r="B21" s="748" t="s">
        <v>102</v>
      </c>
      <c r="C21" s="748"/>
      <c r="D21" s="748"/>
      <c r="E21" s="748"/>
      <c r="F21" s="748"/>
      <c r="G21" s="748"/>
      <c r="H21" s="748"/>
      <c r="I21" s="748"/>
      <c r="J21" s="748"/>
      <c r="K21" s="748"/>
      <c r="L21" s="748"/>
      <c r="M21" s="748"/>
      <c r="N21" s="748"/>
      <c r="O21" s="748"/>
      <c r="P21" s="748"/>
      <c r="Q21" s="748"/>
      <c r="R21" s="748"/>
      <c r="S21" s="750" t="s">
        <v>140</v>
      </c>
      <c r="T21" s="746"/>
      <c r="U21" s="745" t="s">
        <v>140</v>
      </c>
      <c r="V21" s="746"/>
      <c r="W21" s="745" t="s">
        <v>140</v>
      </c>
      <c r="X21" s="746"/>
      <c r="Y21" s="745" t="s">
        <v>140</v>
      </c>
      <c r="Z21" s="746"/>
      <c r="AA21" s="745" t="s">
        <v>140</v>
      </c>
      <c r="AB21" s="746"/>
      <c r="AC21" s="745" t="s">
        <v>140</v>
      </c>
      <c r="AD21" s="746"/>
      <c r="AE21" s="745" t="s">
        <v>140</v>
      </c>
      <c r="AF21" s="746"/>
      <c r="AG21" s="742"/>
      <c r="AH21" s="743"/>
      <c r="AI21" s="742"/>
      <c r="AJ21" s="743"/>
      <c r="AK21" s="742"/>
      <c r="AL21" s="743"/>
      <c r="AM21" s="742"/>
      <c r="AN21" s="743"/>
      <c r="AO21" s="742"/>
      <c r="AP21" s="743"/>
      <c r="AQ21" s="742"/>
      <c r="AR21" s="743"/>
      <c r="AS21" s="742"/>
      <c r="AT21" s="743"/>
      <c r="AU21" s="742"/>
      <c r="AV21" s="743"/>
      <c r="AW21" s="742"/>
      <c r="AX21" s="743"/>
      <c r="AY21" s="742"/>
      <c r="AZ21" s="743"/>
      <c r="BA21" s="742"/>
      <c r="BB21" s="744"/>
      <c r="BC21" s="728"/>
      <c r="BD21" s="729"/>
      <c r="BE21" s="241"/>
      <c r="BL21" s="86" t="s">
        <v>39</v>
      </c>
    </row>
    <row r="22" spans="1:64" s="166" customFormat="1">
      <c r="A22" s="222">
        <v>2</v>
      </c>
      <c r="B22" s="1037" t="s">
        <v>35</v>
      </c>
      <c r="C22" s="1038"/>
      <c r="D22" s="1038"/>
      <c r="E22" s="1038"/>
      <c r="F22" s="1038"/>
      <c r="G22" s="1038"/>
      <c r="H22" s="1038"/>
      <c r="I22" s="1038"/>
      <c r="J22" s="1038"/>
      <c r="K22" s="1038"/>
      <c r="L22" s="1038"/>
      <c r="M22" s="1038"/>
      <c r="N22" s="1038"/>
      <c r="O22" s="1038"/>
      <c r="P22" s="1038"/>
      <c r="Q22" s="1038"/>
      <c r="R22" s="1039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562" t="s">
        <v>140</v>
      </c>
      <c r="AF22" s="479"/>
      <c r="AG22" s="562" t="s">
        <v>140</v>
      </c>
      <c r="AH22" s="479"/>
      <c r="AI22" s="562" t="s">
        <v>140</v>
      </c>
      <c r="AJ22" s="479"/>
      <c r="AK22" s="562" t="s">
        <v>140</v>
      </c>
      <c r="AL22" s="479"/>
      <c r="AM22" s="480"/>
      <c r="AN22" s="481"/>
      <c r="AO22" s="480"/>
      <c r="AP22" s="481"/>
      <c r="AQ22" s="480"/>
      <c r="AR22" s="481"/>
      <c r="AS22" s="480"/>
      <c r="AT22" s="481"/>
      <c r="AU22" s="480"/>
      <c r="AV22" s="481"/>
      <c r="AW22" s="480"/>
      <c r="AX22" s="481"/>
      <c r="AY22" s="480"/>
      <c r="AZ22" s="481"/>
      <c r="BA22" s="480"/>
      <c r="BB22" s="482"/>
      <c r="BC22" s="728"/>
      <c r="BD22" s="729"/>
      <c r="BE22" s="170"/>
    </row>
    <row r="23" spans="1:64" s="166" customFormat="1">
      <c r="A23" s="222">
        <v>3</v>
      </c>
      <c r="B23" s="653" t="s">
        <v>74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478" t="s">
        <v>140</v>
      </c>
      <c r="T23" s="479"/>
      <c r="U23" s="562" t="s">
        <v>140</v>
      </c>
      <c r="V23" s="479"/>
      <c r="W23" s="562" t="s">
        <v>140</v>
      </c>
      <c r="X23" s="479"/>
      <c r="Y23" s="562" t="s">
        <v>140</v>
      </c>
      <c r="Z23" s="479"/>
      <c r="AA23" s="562" t="s">
        <v>140</v>
      </c>
      <c r="AB23" s="479"/>
      <c r="AC23" s="562" t="s">
        <v>140</v>
      </c>
      <c r="AD23" s="479"/>
      <c r="AE23" s="562" t="s">
        <v>140</v>
      </c>
      <c r="AF23" s="479"/>
      <c r="AG23" s="562" t="s">
        <v>140</v>
      </c>
      <c r="AH23" s="479"/>
      <c r="AI23" s="562" t="s">
        <v>140</v>
      </c>
      <c r="AJ23" s="479"/>
      <c r="AK23" s="562" t="s">
        <v>140</v>
      </c>
      <c r="AL23" s="479"/>
      <c r="AM23" s="562" t="s">
        <v>140</v>
      </c>
      <c r="AN23" s="479"/>
      <c r="AO23" s="480"/>
      <c r="AP23" s="481"/>
      <c r="AQ23" s="480"/>
      <c r="AR23" s="481"/>
      <c r="AS23" s="480"/>
      <c r="AT23" s="481"/>
      <c r="AU23" s="480"/>
      <c r="AV23" s="481"/>
      <c r="AW23" s="480"/>
      <c r="AX23" s="481"/>
      <c r="AY23" s="480"/>
      <c r="AZ23" s="481"/>
      <c r="BA23" s="480"/>
      <c r="BB23" s="482"/>
      <c r="BC23" s="728"/>
      <c r="BD23" s="729"/>
      <c r="BE23" s="170"/>
    </row>
    <row r="24" spans="1:64" s="166" customFormat="1">
      <c r="A24" s="222">
        <v>4</v>
      </c>
      <c r="B24" s="653" t="s">
        <v>104</v>
      </c>
      <c r="C24" s="654"/>
      <c r="D24" s="654"/>
      <c r="E24" s="654"/>
      <c r="F24" s="654"/>
      <c r="G24" s="654"/>
      <c r="H24" s="654"/>
      <c r="I24" s="654"/>
      <c r="J24" s="654"/>
      <c r="K24" s="654"/>
      <c r="L24" s="654"/>
      <c r="M24" s="654"/>
      <c r="N24" s="654"/>
      <c r="O24" s="654"/>
      <c r="P24" s="654"/>
      <c r="Q24" s="654"/>
      <c r="R24" s="654"/>
      <c r="S24" s="741" t="s">
        <v>141</v>
      </c>
      <c r="T24" s="481"/>
      <c r="U24" s="480"/>
      <c r="V24" s="481"/>
      <c r="W24" s="480" t="s">
        <v>135</v>
      </c>
      <c r="X24" s="481"/>
      <c r="Y24" s="480"/>
      <c r="Z24" s="481"/>
      <c r="AA24" s="480" t="s">
        <v>136</v>
      </c>
      <c r="AB24" s="481"/>
      <c r="AC24" s="480"/>
      <c r="AD24" s="481"/>
      <c r="AE24" s="480" t="s">
        <v>137</v>
      </c>
      <c r="AF24" s="481"/>
      <c r="AG24" s="480"/>
      <c r="AH24" s="481"/>
      <c r="AI24" s="480" t="s">
        <v>136</v>
      </c>
      <c r="AJ24" s="481"/>
      <c r="AK24" s="480"/>
      <c r="AL24" s="481"/>
      <c r="AM24" s="480" t="s">
        <v>138</v>
      </c>
      <c r="AN24" s="481"/>
      <c r="AO24" s="480"/>
      <c r="AP24" s="481"/>
      <c r="AQ24" s="480" t="s">
        <v>135</v>
      </c>
      <c r="AR24" s="481"/>
      <c r="AS24" s="480"/>
      <c r="AT24" s="481"/>
      <c r="AU24" s="480" t="s">
        <v>139</v>
      </c>
      <c r="AV24" s="481"/>
      <c r="AW24" s="480"/>
      <c r="AX24" s="481"/>
      <c r="AY24" s="480" t="s">
        <v>138</v>
      </c>
      <c r="AZ24" s="481"/>
      <c r="BA24" s="480" t="s">
        <v>135</v>
      </c>
      <c r="BB24" s="482"/>
      <c r="BC24" s="728"/>
      <c r="BD24" s="729"/>
      <c r="BE24" s="170"/>
    </row>
    <row r="25" spans="1:64" s="166" customFormat="1">
      <c r="A25" s="222">
        <v>5</v>
      </c>
      <c r="B25" s="653" t="s">
        <v>29</v>
      </c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478" t="s">
        <v>140</v>
      </c>
      <c r="T25" s="479"/>
      <c r="U25" s="562" t="s">
        <v>140</v>
      </c>
      <c r="V25" s="479"/>
      <c r="W25" s="562" t="s">
        <v>140</v>
      </c>
      <c r="X25" s="479"/>
      <c r="Y25" s="562" t="s">
        <v>140</v>
      </c>
      <c r="Z25" s="479"/>
      <c r="AA25" s="562" t="s">
        <v>140</v>
      </c>
      <c r="AB25" s="479"/>
      <c r="AC25" s="562" t="s">
        <v>140</v>
      </c>
      <c r="AD25" s="479"/>
      <c r="AE25" s="562" t="s">
        <v>140</v>
      </c>
      <c r="AF25" s="479"/>
      <c r="AG25" s="562" t="s">
        <v>140</v>
      </c>
      <c r="AH25" s="479"/>
      <c r="AI25" s="562" t="s">
        <v>140</v>
      </c>
      <c r="AJ25" s="479"/>
      <c r="AK25" s="562" t="s">
        <v>140</v>
      </c>
      <c r="AL25" s="479"/>
      <c r="AM25" s="480"/>
      <c r="AN25" s="481"/>
      <c r="AO25" s="480"/>
      <c r="AP25" s="481"/>
      <c r="AQ25" s="480"/>
      <c r="AR25" s="481"/>
      <c r="AS25" s="480"/>
      <c r="AT25" s="481"/>
      <c r="AU25" s="480"/>
      <c r="AV25" s="481"/>
      <c r="AW25" s="480"/>
      <c r="AX25" s="481"/>
      <c r="AY25" s="480"/>
      <c r="AZ25" s="481"/>
      <c r="BA25" s="480"/>
      <c r="BB25" s="482"/>
      <c r="BC25" s="728"/>
      <c r="BD25" s="729"/>
      <c r="BE25" s="170"/>
    </row>
    <row r="26" spans="1:64" s="166" customFormat="1">
      <c r="A26" s="222">
        <v>6</v>
      </c>
      <c r="B26" s="1115" t="s">
        <v>16</v>
      </c>
      <c r="C26" s="654"/>
      <c r="D26" s="654"/>
      <c r="E26" s="654"/>
      <c r="F26" s="654"/>
      <c r="G26" s="654"/>
      <c r="H26" s="654"/>
      <c r="I26" s="654"/>
      <c r="J26" s="654"/>
      <c r="K26" s="654"/>
      <c r="L26" s="654"/>
      <c r="M26" s="654"/>
      <c r="N26" s="654"/>
      <c r="O26" s="654"/>
      <c r="P26" s="654"/>
      <c r="Q26" s="654"/>
      <c r="R26" s="1116"/>
      <c r="S26" s="478" t="s">
        <v>140</v>
      </c>
      <c r="T26" s="479"/>
      <c r="U26" s="562" t="s">
        <v>140</v>
      </c>
      <c r="V26" s="479"/>
      <c r="W26" s="562" t="s">
        <v>140</v>
      </c>
      <c r="X26" s="479"/>
      <c r="Y26" s="562" t="s">
        <v>140</v>
      </c>
      <c r="Z26" s="479"/>
      <c r="AA26" s="562" t="s">
        <v>140</v>
      </c>
      <c r="AB26" s="479"/>
      <c r="AC26" s="562" t="s">
        <v>140</v>
      </c>
      <c r="AD26" s="479"/>
      <c r="AE26" s="562" t="s">
        <v>140</v>
      </c>
      <c r="AF26" s="479"/>
      <c r="AG26" s="562" t="s">
        <v>140</v>
      </c>
      <c r="AH26" s="479"/>
      <c r="AI26" s="562" t="s">
        <v>140</v>
      </c>
      <c r="AJ26" s="479"/>
      <c r="AK26" s="480"/>
      <c r="AL26" s="481"/>
      <c r="AM26" s="480"/>
      <c r="AN26" s="481"/>
      <c r="AO26" s="480"/>
      <c r="AP26" s="481"/>
      <c r="AQ26" s="480"/>
      <c r="AR26" s="481"/>
      <c r="AS26" s="480"/>
      <c r="AT26" s="481"/>
      <c r="AU26" s="480"/>
      <c r="AV26" s="481"/>
      <c r="AW26" s="733"/>
      <c r="AX26" s="734"/>
      <c r="AY26" s="733"/>
      <c r="AZ26" s="734"/>
      <c r="BA26" s="733"/>
      <c r="BB26" s="735"/>
      <c r="BC26" s="728"/>
      <c r="BD26" s="729"/>
      <c r="BE26" s="170"/>
    </row>
    <row r="27" spans="1:64" s="166" customFormat="1" ht="13.5" thickBot="1">
      <c r="A27" s="221">
        <v>7</v>
      </c>
      <c r="B27" s="730" t="s">
        <v>103</v>
      </c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2"/>
      <c r="S27" s="474" t="s">
        <v>140</v>
      </c>
      <c r="T27" s="465"/>
      <c r="U27" s="464" t="s">
        <v>140</v>
      </c>
      <c r="V27" s="465"/>
      <c r="W27" s="464" t="s">
        <v>140</v>
      </c>
      <c r="X27" s="465"/>
      <c r="Y27" s="464" t="s">
        <v>140</v>
      </c>
      <c r="Z27" s="465"/>
      <c r="AA27" s="464" t="s">
        <v>140</v>
      </c>
      <c r="AB27" s="465"/>
      <c r="AC27" s="464" t="s">
        <v>140</v>
      </c>
      <c r="AD27" s="465"/>
      <c r="AE27" s="464" t="s">
        <v>140</v>
      </c>
      <c r="AF27" s="465"/>
      <c r="AG27" s="464" t="s">
        <v>140</v>
      </c>
      <c r="AH27" s="465"/>
      <c r="AI27" s="464" t="s">
        <v>140</v>
      </c>
      <c r="AJ27" s="465"/>
      <c r="AK27" s="464" t="s">
        <v>140</v>
      </c>
      <c r="AL27" s="465"/>
      <c r="AM27" s="464" t="s">
        <v>140</v>
      </c>
      <c r="AN27" s="465"/>
      <c r="AO27" s="464" t="s">
        <v>140</v>
      </c>
      <c r="AP27" s="465"/>
      <c r="AQ27" s="965" t="s">
        <v>140</v>
      </c>
      <c r="AR27" s="966"/>
      <c r="AS27" s="466"/>
      <c r="AT27" s="467"/>
      <c r="AU27" s="466"/>
      <c r="AV27" s="467"/>
      <c r="AW27" s="466"/>
      <c r="AX27" s="467"/>
      <c r="AY27" s="466"/>
      <c r="AZ27" s="467"/>
      <c r="BA27" s="466"/>
      <c r="BB27" s="468"/>
      <c r="BC27" s="136"/>
      <c r="BD27" s="137"/>
      <c r="BE27" s="170"/>
      <c r="BI27" s="166" t="s">
        <v>39</v>
      </c>
    </row>
    <row r="28" spans="1:64" s="166" customFormat="1" ht="14.25" customHeight="1" thickTop="1" thickBot="1">
      <c r="A28" s="167"/>
      <c r="S28" s="725">
        <v>18</v>
      </c>
      <c r="T28" s="726"/>
      <c r="U28" s="725">
        <v>17</v>
      </c>
      <c r="V28" s="726"/>
      <c r="W28" s="725">
        <v>16</v>
      </c>
      <c r="X28" s="726"/>
      <c r="Y28" s="725">
        <v>15</v>
      </c>
      <c r="Z28" s="726"/>
      <c r="AA28" s="725">
        <v>14</v>
      </c>
      <c r="AB28" s="726"/>
      <c r="AC28" s="725">
        <v>13</v>
      </c>
      <c r="AD28" s="726"/>
      <c r="AE28" s="725">
        <v>12</v>
      </c>
      <c r="AF28" s="726"/>
      <c r="AG28" s="725">
        <v>11</v>
      </c>
      <c r="AH28" s="726"/>
      <c r="AI28" s="725">
        <v>10</v>
      </c>
      <c r="AJ28" s="726"/>
      <c r="AK28" s="725">
        <v>9</v>
      </c>
      <c r="AL28" s="726"/>
      <c r="AM28" s="725">
        <v>8</v>
      </c>
      <c r="AN28" s="726"/>
      <c r="AO28" s="725">
        <v>7</v>
      </c>
      <c r="AP28" s="726"/>
      <c r="AQ28" s="725">
        <v>6</v>
      </c>
      <c r="AR28" s="726"/>
      <c r="AS28" s="725">
        <v>5</v>
      </c>
      <c r="AT28" s="726"/>
      <c r="AU28" s="725">
        <v>4</v>
      </c>
      <c r="AV28" s="726"/>
      <c r="AW28" s="725">
        <v>3</v>
      </c>
      <c r="AX28" s="726"/>
      <c r="AY28" s="725">
        <v>2</v>
      </c>
      <c r="AZ28" s="726"/>
      <c r="BA28" s="725">
        <v>1</v>
      </c>
      <c r="BB28" s="727"/>
      <c r="BC28" s="94"/>
      <c r="BD28" s="168"/>
      <c r="BE28" s="169"/>
    </row>
    <row r="29" spans="1:64" ht="14.25" customHeight="1" thickTop="1">
      <c r="A29" s="14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99"/>
      <c r="S29" s="99"/>
      <c r="T29" s="99"/>
      <c r="U29" s="166"/>
      <c r="V29" s="166"/>
      <c r="W29" s="166"/>
      <c r="X29" s="166"/>
      <c r="Y29" s="166"/>
      <c r="Z29" s="166"/>
      <c r="AA29" s="166"/>
      <c r="AB29" s="166"/>
      <c r="AC29" s="166"/>
      <c r="AD29" s="166"/>
      <c r="AE29" s="166"/>
      <c r="AF29" s="166"/>
      <c r="AG29" s="166"/>
      <c r="AH29" s="166"/>
      <c r="AI29" s="166"/>
      <c r="AJ29" s="166"/>
      <c r="AK29" s="166"/>
      <c r="AL29" s="166"/>
      <c r="AM29" s="166"/>
      <c r="AN29" s="166"/>
      <c r="AO29" s="166"/>
      <c r="AP29" s="166"/>
      <c r="AQ29" s="166"/>
      <c r="AR29" s="166"/>
      <c r="AS29" s="166"/>
      <c r="AT29" s="166"/>
      <c r="AU29" s="166"/>
      <c r="AV29" s="166"/>
      <c r="AW29" s="233" t="s">
        <v>19</v>
      </c>
      <c r="AX29" s="166"/>
      <c r="AY29" s="166"/>
      <c r="AZ29" s="166"/>
      <c r="BA29" s="166"/>
      <c r="BB29" s="166"/>
      <c r="BC29" s="166"/>
      <c r="BD29" s="166"/>
      <c r="BE29" s="166"/>
    </row>
    <row r="30" spans="1:64" ht="13.5" thickBot="1">
      <c r="A30" s="14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64" s="166" customFormat="1" ht="20.25" thickTop="1" thickBot="1">
      <c r="A31" s="171" t="s">
        <v>20</v>
      </c>
      <c r="AR31" s="499" t="s">
        <v>21</v>
      </c>
      <c r="AS31" s="500"/>
      <c r="AT31" s="500"/>
      <c r="AU31" s="500"/>
      <c r="AV31" s="501"/>
      <c r="AW31" s="499" t="s">
        <v>22</v>
      </c>
      <c r="AX31" s="500"/>
      <c r="AY31" s="500"/>
      <c r="AZ31" s="500"/>
      <c r="BA31" s="501"/>
      <c r="BB31" s="173"/>
    </row>
    <row r="32" spans="1:64" s="166" customFormat="1" ht="13.5" thickTop="1">
      <c r="A32" s="549" t="s">
        <v>61</v>
      </c>
      <c r="B32" s="550"/>
      <c r="C32" s="551"/>
      <c r="D32" s="552" t="s">
        <v>23</v>
      </c>
      <c r="E32" s="553"/>
      <c r="F32" s="553"/>
      <c r="G32" s="553"/>
      <c r="H32" s="554"/>
      <c r="I32" s="555" t="s">
        <v>103</v>
      </c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7"/>
      <c r="X32" s="174" t="s">
        <v>12</v>
      </c>
      <c r="Y32" s="552" t="s">
        <v>24</v>
      </c>
      <c r="Z32" s="553"/>
      <c r="AA32" s="553"/>
      <c r="AB32" s="553"/>
      <c r="AC32" s="554"/>
      <c r="AD32" s="555" t="s">
        <v>29</v>
      </c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8"/>
      <c r="AR32" s="559">
        <v>2</v>
      </c>
      <c r="AS32" s="560"/>
      <c r="AT32" s="175" t="s">
        <v>12</v>
      </c>
      <c r="AU32" s="560">
        <v>1</v>
      </c>
      <c r="AV32" s="561"/>
      <c r="AW32" s="559"/>
      <c r="AX32" s="560"/>
      <c r="AY32" s="175" t="s">
        <v>12</v>
      </c>
      <c r="AZ32" s="560"/>
      <c r="BA32" s="561"/>
      <c r="BB32" s="170"/>
    </row>
    <row r="33" spans="1:54" s="166" customFormat="1" ht="13.5" thickBot="1">
      <c r="A33" s="536" t="s">
        <v>31</v>
      </c>
      <c r="B33" s="537"/>
      <c r="C33" s="538"/>
      <c r="D33" s="539" t="s">
        <v>25</v>
      </c>
      <c r="E33" s="540"/>
      <c r="F33" s="540"/>
      <c r="G33" s="540"/>
      <c r="H33" s="541"/>
      <c r="I33" s="542" t="s">
        <v>74</v>
      </c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4"/>
      <c r="X33" s="177" t="s">
        <v>12</v>
      </c>
      <c r="Y33" s="539" t="s">
        <v>26</v>
      </c>
      <c r="Z33" s="540"/>
      <c r="AA33" s="540"/>
      <c r="AB33" s="540"/>
      <c r="AC33" s="541"/>
      <c r="AD33" s="542" t="s">
        <v>35</v>
      </c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5"/>
      <c r="AR33" s="546">
        <v>3</v>
      </c>
      <c r="AS33" s="547"/>
      <c r="AT33" s="178" t="s">
        <v>12</v>
      </c>
      <c r="AU33" s="547">
        <v>3</v>
      </c>
      <c r="AV33" s="548"/>
      <c r="AW33" s="546">
        <v>2</v>
      </c>
      <c r="AX33" s="547"/>
      <c r="AY33" s="178" t="s">
        <v>12</v>
      </c>
      <c r="AZ33" s="547">
        <v>3</v>
      </c>
      <c r="BA33" s="548"/>
      <c r="BB33" s="170"/>
    </row>
    <row r="34" spans="1:54" s="166" customFormat="1" ht="14.25" thickTop="1" thickBot="1">
      <c r="AJ34" s="185"/>
      <c r="AK34" s="185"/>
      <c r="AL34" s="185"/>
      <c r="AM34" s="185"/>
      <c r="AN34" s="185"/>
      <c r="AO34" s="185"/>
      <c r="AP34" s="185"/>
      <c r="AQ34" s="185"/>
      <c r="AR34" s="186"/>
      <c r="AS34" s="185"/>
      <c r="AT34" s="191"/>
      <c r="AU34" s="186"/>
      <c r="AV34" s="185"/>
      <c r="AW34" s="186"/>
      <c r="AX34" s="185"/>
      <c r="AY34" s="191"/>
      <c r="AZ34" s="186"/>
      <c r="BA34" s="185"/>
      <c r="BB34" s="176"/>
    </row>
    <row r="35" spans="1:54" ht="20.25" thickTop="1" thickBot="1">
      <c r="A35" s="171" t="s">
        <v>27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499" t="s">
        <v>21</v>
      </c>
      <c r="AS35" s="500"/>
      <c r="AT35" s="500"/>
      <c r="AU35" s="500"/>
      <c r="AV35" s="501"/>
      <c r="AW35" s="499" t="s">
        <v>22</v>
      </c>
      <c r="AX35" s="500"/>
      <c r="AY35" s="500"/>
      <c r="AZ35" s="500"/>
      <c r="BA35" s="501"/>
    </row>
    <row r="36" spans="1:54" ht="14.25" thickTop="1" thickBot="1">
      <c r="A36" s="526" t="s">
        <v>32</v>
      </c>
      <c r="B36" s="527"/>
      <c r="C36" s="528"/>
      <c r="D36" s="529" t="s">
        <v>88</v>
      </c>
      <c r="E36" s="530"/>
      <c r="F36" s="530"/>
      <c r="G36" s="530"/>
      <c r="H36" s="531"/>
      <c r="I36" s="532" t="s">
        <v>103</v>
      </c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4"/>
      <c r="X36" s="179" t="s">
        <v>12</v>
      </c>
      <c r="Y36" s="529" t="s">
        <v>33</v>
      </c>
      <c r="Z36" s="530"/>
      <c r="AA36" s="530"/>
      <c r="AB36" s="530"/>
      <c r="AC36" s="531"/>
      <c r="AD36" s="532" t="s">
        <v>35</v>
      </c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5"/>
      <c r="AR36" s="523"/>
      <c r="AS36" s="524"/>
      <c r="AT36" s="180" t="s">
        <v>12</v>
      </c>
      <c r="AU36" s="524"/>
      <c r="AV36" s="525"/>
      <c r="AW36" s="523"/>
      <c r="AX36" s="524"/>
      <c r="AY36" s="180" t="s">
        <v>12</v>
      </c>
      <c r="AZ36" s="524"/>
      <c r="BA36" s="525"/>
    </row>
    <row r="37" spans="1:54" ht="13.5" thickTop="1"/>
  </sheetData>
  <sortState ref="B11:R17">
    <sortCondition ref="B11"/>
  </sortState>
  <mergeCells count="326">
    <mergeCell ref="AZ36:BA36"/>
    <mergeCell ref="AR35:AV35"/>
    <mergeCell ref="AW35:BA35"/>
    <mergeCell ref="A36:C36"/>
    <mergeCell ref="D36:H36"/>
    <mergeCell ref="I36:W36"/>
    <mergeCell ref="Y36:AC36"/>
    <mergeCell ref="AD36:AQ36"/>
    <mergeCell ref="AR36:AS36"/>
    <mergeCell ref="AU36:AV36"/>
    <mergeCell ref="AW36:AX36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M28:AN28"/>
    <mergeCell ref="AO28:AP28"/>
    <mergeCell ref="AR31:AV31"/>
    <mergeCell ref="AW31:BA31"/>
    <mergeCell ref="A32:C32"/>
    <mergeCell ref="D32:H32"/>
    <mergeCell ref="I32:W32"/>
    <mergeCell ref="Y32:AC32"/>
    <mergeCell ref="AD32:AQ32"/>
    <mergeCell ref="AR32:AS32"/>
    <mergeCell ref="AU32:AV32"/>
    <mergeCell ref="AW32:AX32"/>
    <mergeCell ref="AZ32:BA32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B17:BC17"/>
    <mergeCell ref="BD17:BE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AZ15:BA15"/>
    <mergeCell ref="BB15:BC15"/>
    <mergeCell ref="BD15:BE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AM16:AN16"/>
    <mergeCell ref="AP16:AQ16"/>
    <mergeCell ref="AW16:AX16"/>
    <mergeCell ref="B15:R15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R13:AS13"/>
    <mergeCell ref="AU13:AV13"/>
    <mergeCell ref="AW13:AX13"/>
    <mergeCell ref="AZ14:BA14"/>
    <mergeCell ref="BB14:BC14"/>
    <mergeCell ref="BD14:BE14"/>
    <mergeCell ref="AR14:AS14"/>
    <mergeCell ref="AU14:AV14"/>
    <mergeCell ref="AW14:AX14"/>
    <mergeCell ref="AZ13:BA13"/>
    <mergeCell ref="BB13:BC13"/>
    <mergeCell ref="BD13:BE13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AR11:AS11"/>
    <mergeCell ref="AU11:AV11"/>
    <mergeCell ref="AW11:AX11"/>
    <mergeCell ref="AZ12:BA12"/>
    <mergeCell ref="BB12:BC12"/>
    <mergeCell ref="BD12:BE12"/>
    <mergeCell ref="AR12:AS12"/>
    <mergeCell ref="AU12:AV12"/>
    <mergeCell ref="AW12:AX12"/>
    <mergeCell ref="AZ11:BA11"/>
    <mergeCell ref="BB11:BC11"/>
    <mergeCell ref="BD11:BE11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A1:BF1"/>
    <mergeCell ref="A2:BF2"/>
    <mergeCell ref="A3:BF3"/>
    <mergeCell ref="A4:BF4"/>
    <mergeCell ref="A5:BF5"/>
    <mergeCell ref="A7:BF7"/>
    <mergeCell ref="A10:R10"/>
    <mergeCell ref="BB10:BC10"/>
    <mergeCell ref="BD10:BE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colBreaks count="1" manualBreakCount="1">
    <brk id="54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34"/>
  <sheetViews>
    <sheetView showGridLines="0" topLeftCell="A18" workbookViewId="0">
      <selection activeCell="BF30" sqref="BF29:BF30"/>
    </sheetView>
  </sheetViews>
  <sheetFormatPr defaultRowHeight="12.75"/>
  <cols>
    <col min="1" max="1" width="3" style="164" customWidth="1"/>
    <col min="2" max="54" width="1.7109375" style="164" customWidth="1"/>
    <col min="55" max="16384" width="9.140625" style="164"/>
  </cols>
  <sheetData>
    <row r="1" spans="1:54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4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4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4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4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4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4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4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4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 t="s">
        <v>28</v>
      </c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4" s="166" customFormat="1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223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94"/>
      <c r="AY10" s="502"/>
      <c r="AZ10" s="502"/>
    </row>
    <row r="11" spans="1:54" s="166" customFormat="1" ht="13.5" thickTop="1">
      <c r="A11" s="182">
        <v>1</v>
      </c>
      <c r="B11" s="488" t="s">
        <v>92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2"/>
      <c r="S11" s="417"/>
      <c r="T11" s="418"/>
      <c r="U11" s="418"/>
      <c r="V11" s="418"/>
      <c r="W11" s="418"/>
      <c r="X11" s="509">
        <v>8</v>
      </c>
      <c r="Y11" s="510"/>
      <c r="Z11" s="412" t="s">
        <v>12</v>
      </c>
      <c r="AA11" s="510">
        <v>0</v>
      </c>
      <c r="AB11" s="576"/>
      <c r="AC11" s="511">
        <v>2</v>
      </c>
      <c r="AD11" s="512"/>
      <c r="AE11" s="411" t="s">
        <v>12</v>
      </c>
      <c r="AF11" s="512">
        <v>2</v>
      </c>
      <c r="AG11" s="577"/>
      <c r="AH11" s="511">
        <v>0</v>
      </c>
      <c r="AI11" s="512"/>
      <c r="AJ11" s="411" t="s">
        <v>12</v>
      </c>
      <c r="AK11" s="512">
        <v>1</v>
      </c>
      <c r="AL11" s="577"/>
      <c r="AM11" s="511">
        <v>1</v>
      </c>
      <c r="AN11" s="512"/>
      <c r="AO11" s="411" t="s">
        <v>12</v>
      </c>
      <c r="AP11" s="512">
        <v>0</v>
      </c>
      <c r="AQ11" s="593"/>
      <c r="AR11" s="587">
        <f>SUM(D11+I11+N11+S11+X11+AC11+AH11+AM11)</f>
        <v>11</v>
      </c>
      <c r="AS11" s="588"/>
      <c r="AT11" s="587">
        <f>SUM(G11+L11+Q11+V11+AA11+AF11+AK11+AP11)</f>
        <v>3</v>
      </c>
      <c r="AU11" s="588"/>
      <c r="AV11" s="589">
        <v>7</v>
      </c>
      <c r="AW11" s="590"/>
      <c r="AX11" s="226"/>
      <c r="AY11" s="491"/>
      <c r="AZ11" s="491"/>
    </row>
    <row r="12" spans="1:54" s="166" customFormat="1">
      <c r="A12" s="183">
        <v>2</v>
      </c>
      <c r="B12" s="475" t="s">
        <v>95</v>
      </c>
      <c r="C12" s="476"/>
      <c r="D12" s="476"/>
      <c r="E12" s="476"/>
      <c r="F12" s="476"/>
      <c r="G12" s="476"/>
      <c r="H12" s="476"/>
      <c r="I12" s="476"/>
      <c r="J12" s="476"/>
      <c r="K12" s="476"/>
      <c r="L12" s="476"/>
      <c r="M12" s="476"/>
      <c r="N12" s="476"/>
      <c r="O12" s="476"/>
      <c r="P12" s="476"/>
      <c r="Q12" s="476"/>
      <c r="R12" s="477"/>
      <c r="S12" s="520">
        <v>0</v>
      </c>
      <c r="T12" s="508"/>
      <c r="U12" s="410" t="s">
        <v>12</v>
      </c>
      <c r="V12" s="508">
        <v>8</v>
      </c>
      <c r="W12" s="516"/>
      <c r="X12" s="419"/>
      <c r="Y12" s="420"/>
      <c r="Z12" s="420"/>
      <c r="AA12" s="420"/>
      <c r="AB12" s="420"/>
      <c r="AC12" s="507">
        <v>1</v>
      </c>
      <c r="AD12" s="508"/>
      <c r="AE12" s="410" t="s">
        <v>12</v>
      </c>
      <c r="AF12" s="508">
        <v>4</v>
      </c>
      <c r="AG12" s="516"/>
      <c r="AH12" s="505">
        <v>3</v>
      </c>
      <c r="AI12" s="506"/>
      <c r="AJ12" s="413" t="s">
        <v>12</v>
      </c>
      <c r="AK12" s="506">
        <v>1</v>
      </c>
      <c r="AL12" s="522"/>
      <c r="AM12" s="521">
        <v>1</v>
      </c>
      <c r="AN12" s="514"/>
      <c r="AO12" s="414" t="s">
        <v>12</v>
      </c>
      <c r="AP12" s="514">
        <v>0</v>
      </c>
      <c r="AQ12" s="594"/>
      <c r="AR12" s="518">
        <f>SUM(D12+I12+N12+S12+X12+AC12+AH12+AM12)</f>
        <v>5</v>
      </c>
      <c r="AS12" s="519"/>
      <c r="AT12" s="518">
        <f>SUM(G12+L12+Q12+V12+AA12+AF12+AK12+AP12)</f>
        <v>13</v>
      </c>
      <c r="AU12" s="519"/>
      <c r="AV12" s="503">
        <v>6</v>
      </c>
      <c r="AW12" s="504"/>
      <c r="AX12" s="226"/>
      <c r="AY12" s="491"/>
      <c r="AZ12" s="491"/>
    </row>
    <row r="13" spans="1:54" s="166" customFormat="1">
      <c r="A13" s="183">
        <v>3</v>
      </c>
      <c r="B13" s="475" t="s">
        <v>11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513">
        <v>2</v>
      </c>
      <c r="T13" s="514"/>
      <c r="U13" s="414" t="s">
        <v>12</v>
      </c>
      <c r="V13" s="514">
        <v>2</v>
      </c>
      <c r="W13" s="515"/>
      <c r="X13" s="505">
        <v>4</v>
      </c>
      <c r="Y13" s="506"/>
      <c r="Z13" s="413" t="s">
        <v>12</v>
      </c>
      <c r="AA13" s="506">
        <v>1</v>
      </c>
      <c r="AB13" s="522"/>
      <c r="AC13" s="419"/>
      <c r="AD13" s="420"/>
      <c r="AE13" s="420"/>
      <c r="AF13" s="420"/>
      <c r="AG13" s="420"/>
      <c r="AH13" s="505">
        <v>6</v>
      </c>
      <c r="AI13" s="506"/>
      <c r="AJ13" s="413" t="s">
        <v>12</v>
      </c>
      <c r="AK13" s="506">
        <v>1</v>
      </c>
      <c r="AL13" s="522"/>
      <c r="AM13" s="521">
        <v>1</v>
      </c>
      <c r="AN13" s="514"/>
      <c r="AO13" s="414" t="s">
        <v>12</v>
      </c>
      <c r="AP13" s="514">
        <v>0</v>
      </c>
      <c r="AQ13" s="594"/>
      <c r="AR13" s="518">
        <f>SUM(D13+I13+N13+S13+X13+AC13+AH13+AM13)</f>
        <v>13</v>
      </c>
      <c r="AS13" s="519"/>
      <c r="AT13" s="518">
        <f>SUM(G13+L13+Q13+V13+AA13+AF13+AK13+AP13)</f>
        <v>4</v>
      </c>
      <c r="AU13" s="519"/>
      <c r="AV13" s="503">
        <v>10</v>
      </c>
      <c r="AW13" s="504"/>
      <c r="AX13" s="226"/>
      <c r="AY13" s="491"/>
      <c r="AZ13" s="491"/>
    </row>
    <row r="14" spans="1:54" s="166" customFormat="1">
      <c r="A14" s="183">
        <v>4</v>
      </c>
      <c r="B14" s="475" t="s">
        <v>94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513">
        <v>1</v>
      </c>
      <c r="T14" s="514"/>
      <c r="U14" s="414" t="s">
        <v>12</v>
      </c>
      <c r="V14" s="514">
        <v>0</v>
      </c>
      <c r="W14" s="515"/>
      <c r="X14" s="507">
        <v>1</v>
      </c>
      <c r="Y14" s="508"/>
      <c r="Z14" s="410" t="s">
        <v>12</v>
      </c>
      <c r="AA14" s="508">
        <v>3</v>
      </c>
      <c r="AB14" s="516"/>
      <c r="AC14" s="507">
        <v>1</v>
      </c>
      <c r="AD14" s="508"/>
      <c r="AE14" s="410" t="s">
        <v>12</v>
      </c>
      <c r="AF14" s="508">
        <v>6</v>
      </c>
      <c r="AG14" s="516"/>
      <c r="AH14" s="421"/>
      <c r="AI14" s="420"/>
      <c r="AJ14" s="420"/>
      <c r="AK14" s="420"/>
      <c r="AL14" s="420"/>
      <c r="AM14" s="521">
        <v>1</v>
      </c>
      <c r="AN14" s="514"/>
      <c r="AO14" s="414" t="s">
        <v>15</v>
      </c>
      <c r="AP14" s="514">
        <v>0</v>
      </c>
      <c r="AQ14" s="594"/>
      <c r="AR14" s="518">
        <f>SUM(D14+I14+N14+S14+X14+AC14+AH14+AM14)</f>
        <v>4</v>
      </c>
      <c r="AS14" s="519"/>
      <c r="AT14" s="518">
        <f>SUM(G14+L14+Q14+V14+AA14+AF14+AK14+AP14)</f>
        <v>9</v>
      </c>
      <c r="AU14" s="519"/>
      <c r="AV14" s="503">
        <v>6</v>
      </c>
      <c r="AW14" s="504"/>
      <c r="AX14" s="226"/>
      <c r="AY14" s="491"/>
      <c r="AZ14" s="491"/>
    </row>
    <row r="15" spans="1:54" s="166" customFormat="1" ht="13.5" thickBot="1">
      <c r="A15" s="192">
        <v>5</v>
      </c>
      <c r="B15" s="471" t="s">
        <v>29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598">
        <v>0</v>
      </c>
      <c r="T15" s="596"/>
      <c r="U15" s="416" t="s">
        <v>12</v>
      </c>
      <c r="V15" s="596">
        <v>1</v>
      </c>
      <c r="W15" s="597"/>
      <c r="X15" s="595">
        <v>0</v>
      </c>
      <c r="Y15" s="596"/>
      <c r="Z15" s="416" t="s">
        <v>12</v>
      </c>
      <c r="AA15" s="596">
        <v>1</v>
      </c>
      <c r="AB15" s="597"/>
      <c r="AC15" s="595">
        <v>0</v>
      </c>
      <c r="AD15" s="596"/>
      <c r="AE15" s="416" t="s">
        <v>12</v>
      </c>
      <c r="AF15" s="596">
        <v>1</v>
      </c>
      <c r="AG15" s="597"/>
      <c r="AH15" s="595">
        <v>0</v>
      </c>
      <c r="AI15" s="596"/>
      <c r="AJ15" s="416" t="s">
        <v>12</v>
      </c>
      <c r="AK15" s="596">
        <v>1</v>
      </c>
      <c r="AL15" s="597"/>
      <c r="AM15" s="422"/>
      <c r="AN15" s="423"/>
      <c r="AO15" s="423"/>
      <c r="AP15" s="423"/>
      <c r="AQ15" s="424"/>
      <c r="AR15" s="572">
        <f>SUM(D15+I15+N15+S15+X15+AC15+AH15+AM15)</f>
        <v>0</v>
      </c>
      <c r="AS15" s="573"/>
      <c r="AT15" s="572">
        <f>SUM(G15+L15+Q15+V15+AA15+AF15+AK15+AP15)</f>
        <v>4</v>
      </c>
      <c r="AU15" s="573"/>
      <c r="AV15" s="574">
        <v>0</v>
      </c>
      <c r="AW15" s="575"/>
      <c r="AX15" s="226"/>
      <c r="AY15" s="491"/>
      <c r="AZ15" s="491"/>
    </row>
    <row r="16" spans="1:54" s="166" customFormat="1" ht="14.25" thickTop="1" thickBot="1">
      <c r="A16" s="167"/>
      <c r="N16" s="168"/>
      <c r="S16" s="168"/>
      <c r="X16" s="168"/>
      <c r="AC16" s="168"/>
      <c r="AH16" s="168"/>
      <c r="AM16" s="492" t="s">
        <v>17</v>
      </c>
      <c r="AN16" s="493"/>
      <c r="AO16" s="493"/>
      <c r="AP16" s="493"/>
      <c r="AQ16" s="494"/>
      <c r="AR16" s="495">
        <f>SUM(AR11:AR15)</f>
        <v>33</v>
      </c>
      <c r="AS16" s="496"/>
      <c r="AT16" s="495">
        <f>SUM(AT11:AT15)</f>
        <v>33</v>
      </c>
      <c r="AU16" s="496"/>
      <c r="AV16" s="215"/>
      <c r="AW16" s="230"/>
      <c r="AX16" s="231"/>
      <c r="AY16" s="497"/>
      <c r="AZ16" s="497"/>
    </row>
    <row r="17" spans="1:55" s="166" customFormat="1" ht="12.75" customHeight="1" thickTop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</row>
    <row r="18" spans="1:55" s="166" customFormat="1" ht="14.25" thickTop="1" thickBot="1">
      <c r="A18" s="499" t="s">
        <v>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5" s="166" customFormat="1" ht="13.5" thickTop="1">
      <c r="A19" s="182">
        <v>1</v>
      </c>
      <c r="B19" s="488" t="s">
        <v>92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  <c r="S19" s="483" t="s">
        <v>140</v>
      </c>
      <c r="T19" s="484"/>
      <c r="U19" s="484" t="s">
        <v>140</v>
      </c>
      <c r="V19" s="484"/>
      <c r="W19" s="484" t="s">
        <v>140</v>
      </c>
      <c r="X19" s="484"/>
      <c r="Y19" s="484" t="s">
        <v>140</v>
      </c>
      <c r="Z19" s="484"/>
      <c r="AA19" s="484" t="s">
        <v>140</v>
      </c>
      <c r="AB19" s="484"/>
      <c r="AC19" s="484" t="s">
        <v>140</v>
      </c>
      <c r="AD19" s="484"/>
      <c r="AE19" s="484" t="s">
        <v>140</v>
      </c>
      <c r="AF19" s="48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5" s="166" customFormat="1">
      <c r="A20" s="183">
        <v>2</v>
      </c>
      <c r="B20" s="475" t="s">
        <v>95</v>
      </c>
      <c r="C20" s="476"/>
      <c r="D20" s="476"/>
      <c r="E20" s="476"/>
      <c r="F20" s="476"/>
      <c r="G20" s="476"/>
      <c r="H20" s="476"/>
      <c r="I20" s="476"/>
      <c r="J20" s="476"/>
      <c r="K20" s="476"/>
      <c r="L20" s="476"/>
      <c r="M20" s="476"/>
      <c r="N20" s="476"/>
      <c r="O20" s="476"/>
      <c r="P20" s="476"/>
      <c r="Q20" s="476"/>
      <c r="R20" s="477"/>
      <c r="S20" s="478" t="s">
        <v>140</v>
      </c>
      <c r="T20" s="479"/>
      <c r="U20" s="562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5" s="166" customFormat="1">
      <c r="A21" s="183">
        <v>3</v>
      </c>
      <c r="B21" s="475" t="s">
        <v>11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562" t="s">
        <v>140</v>
      </c>
      <c r="V21" s="479"/>
      <c r="W21" s="562" t="s">
        <v>140</v>
      </c>
      <c r="X21" s="479"/>
      <c r="Y21" s="562" t="s">
        <v>140</v>
      </c>
      <c r="Z21" s="479"/>
      <c r="AA21" s="562" t="s">
        <v>140</v>
      </c>
      <c r="AB21" s="479"/>
      <c r="AC21" s="562" t="s">
        <v>140</v>
      </c>
      <c r="AD21" s="479"/>
      <c r="AE21" s="562" t="s">
        <v>140</v>
      </c>
      <c r="AF21" s="479"/>
      <c r="AG21" s="562" t="s">
        <v>140</v>
      </c>
      <c r="AH21" s="479"/>
      <c r="AI21" s="562" t="s">
        <v>140</v>
      </c>
      <c r="AJ21" s="479"/>
      <c r="AK21" s="562" t="s">
        <v>140</v>
      </c>
      <c r="AL21" s="479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5" s="166" customFormat="1">
      <c r="A22" s="183">
        <v>4</v>
      </c>
      <c r="B22" s="475" t="s">
        <v>94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480"/>
      <c r="AF22" s="481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</row>
    <row r="23" spans="1:55" s="166" customFormat="1" ht="13.5" thickBot="1">
      <c r="A23" s="192">
        <v>5</v>
      </c>
      <c r="B23" s="471" t="s">
        <v>29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599" t="s">
        <v>134</v>
      </c>
      <c r="T23" s="467"/>
      <c r="U23" s="466" t="s">
        <v>135</v>
      </c>
      <c r="V23" s="467"/>
      <c r="W23" s="466" t="s">
        <v>136</v>
      </c>
      <c r="X23" s="467"/>
      <c r="Y23" s="466" t="s">
        <v>137</v>
      </c>
      <c r="Z23" s="467"/>
      <c r="AA23" s="466" t="s">
        <v>136</v>
      </c>
      <c r="AB23" s="467"/>
      <c r="AC23" s="466" t="s">
        <v>138</v>
      </c>
      <c r="AD23" s="467"/>
      <c r="AE23" s="466" t="s">
        <v>135</v>
      </c>
      <c r="AF23" s="467"/>
      <c r="AG23" s="466" t="s">
        <v>139</v>
      </c>
      <c r="AH23" s="467"/>
      <c r="AI23" s="466" t="s">
        <v>136</v>
      </c>
      <c r="AJ23" s="467"/>
      <c r="AK23" s="466" t="s">
        <v>135</v>
      </c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5" s="166" customFormat="1" ht="14.25" thickTop="1" thickBot="1">
      <c r="A24" s="167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5" ht="13.5" thickTop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32"/>
      <c r="AJ25" s="232"/>
      <c r="AK25" s="233" t="s">
        <v>19</v>
      </c>
      <c r="AL25" s="232"/>
      <c r="AM25" s="232"/>
      <c r="AN25" s="232"/>
      <c r="AO25" s="166"/>
      <c r="AP25" s="166"/>
      <c r="AQ25" s="193"/>
      <c r="AR25" s="166"/>
      <c r="AS25" s="166"/>
      <c r="AT25" s="166"/>
      <c r="AU25" s="166"/>
      <c r="AV25" s="166"/>
      <c r="AW25" s="193"/>
      <c r="AX25" s="166"/>
      <c r="AY25" s="166"/>
      <c r="AZ25" s="166"/>
    </row>
    <row r="26" spans="1:55">
      <c r="A26" s="209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93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6"/>
      <c r="AZ26" s="166"/>
      <c r="BA26" s="166"/>
      <c r="BB26" s="166"/>
      <c r="BC26" s="166"/>
    </row>
    <row r="27" spans="1:55" ht="13.5" thickBot="1">
      <c r="AW27" s="184"/>
      <c r="AX27" s="184"/>
      <c r="AY27" s="184"/>
      <c r="AZ27" s="184"/>
      <c r="BA27" s="184"/>
    </row>
    <row r="28" spans="1:55" s="166" customFormat="1" ht="20.25" thickTop="1" thickBot="1">
      <c r="A28" s="171" t="s">
        <v>20</v>
      </c>
      <c r="AR28" s="499" t="s">
        <v>21</v>
      </c>
      <c r="AS28" s="500"/>
      <c r="AT28" s="500"/>
      <c r="AU28" s="500"/>
      <c r="AV28" s="501"/>
      <c r="AW28" s="499" t="s">
        <v>22</v>
      </c>
      <c r="AX28" s="500"/>
      <c r="AY28" s="500"/>
      <c r="AZ28" s="500"/>
      <c r="BA28" s="501"/>
      <c r="BB28" s="173"/>
    </row>
    <row r="29" spans="1:55" s="166" customFormat="1" ht="13.5" thickTop="1">
      <c r="A29" s="549" t="s">
        <v>61</v>
      </c>
      <c r="B29" s="550"/>
      <c r="C29" s="551"/>
      <c r="D29" s="552" t="s">
        <v>23</v>
      </c>
      <c r="E29" s="553"/>
      <c r="F29" s="553"/>
      <c r="G29" s="553"/>
      <c r="H29" s="554"/>
      <c r="I29" s="555" t="s">
        <v>149</v>
      </c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  <c r="X29" s="174" t="s">
        <v>12</v>
      </c>
      <c r="Y29" s="552" t="s">
        <v>24</v>
      </c>
      <c r="Z29" s="553"/>
      <c r="AA29" s="553"/>
      <c r="AB29" s="553"/>
      <c r="AC29" s="554"/>
      <c r="AD29" s="555" t="s">
        <v>94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8"/>
      <c r="AR29" s="559">
        <v>1</v>
      </c>
      <c r="AS29" s="560"/>
      <c r="AT29" s="175" t="s">
        <v>12</v>
      </c>
      <c r="AU29" s="560">
        <v>2</v>
      </c>
      <c r="AV29" s="561"/>
      <c r="AW29" s="559"/>
      <c r="AX29" s="560"/>
      <c r="AY29" s="175" t="s">
        <v>12</v>
      </c>
      <c r="AZ29" s="560"/>
      <c r="BA29" s="561"/>
      <c r="BB29" s="170"/>
    </row>
    <row r="30" spans="1:55" s="166" customFormat="1" ht="13.5" thickBot="1">
      <c r="A30" s="536" t="s">
        <v>31</v>
      </c>
      <c r="B30" s="537"/>
      <c r="C30" s="538"/>
      <c r="D30" s="539" t="s">
        <v>25</v>
      </c>
      <c r="E30" s="540"/>
      <c r="F30" s="540"/>
      <c r="G30" s="540"/>
      <c r="H30" s="541"/>
      <c r="I30" s="542" t="s">
        <v>159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4"/>
      <c r="X30" s="177" t="s">
        <v>12</v>
      </c>
      <c r="Y30" s="539" t="s">
        <v>26</v>
      </c>
      <c r="Z30" s="540"/>
      <c r="AA30" s="540"/>
      <c r="AB30" s="540"/>
      <c r="AC30" s="541"/>
      <c r="AD30" s="542" t="s">
        <v>160</v>
      </c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5"/>
      <c r="AR30" s="546">
        <v>2</v>
      </c>
      <c r="AS30" s="547"/>
      <c r="AT30" s="178" t="s">
        <v>12</v>
      </c>
      <c r="AU30" s="547">
        <v>1</v>
      </c>
      <c r="AV30" s="548"/>
      <c r="AW30" s="546"/>
      <c r="AX30" s="547"/>
      <c r="AY30" s="178" t="s">
        <v>12</v>
      </c>
      <c r="AZ30" s="547"/>
      <c r="BA30" s="548"/>
      <c r="BB30" s="170"/>
    </row>
    <row r="31" spans="1:55" s="166" customFormat="1" ht="14.25" thickTop="1" thickBot="1">
      <c r="AJ31" s="185"/>
      <c r="AK31" s="185"/>
      <c r="AL31" s="185"/>
      <c r="AM31" s="185"/>
      <c r="AN31" s="185"/>
      <c r="AO31" s="185"/>
      <c r="AP31" s="185"/>
      <c r="AQ31" s="185"/>
      <c r="AR31" s="186"/>
      <c r="AS31" s="185"/>
      <c r="AT31" s="191"/>
      <c r="AU31" s="186"/>
      <c r="AV31" s="185"/>
      <c r="AW31" s="186"/>
      <c r="AX31" s="185"/>
      <c r="AY31" s="191"/>
      <c r="AZ31" s="186"/>
      <c r="BA31" s="185"/>
      <c r="BB31" s="176"/>
    </row>
    <row r="32" spans="1:55" ht="20.25" thickTop="1" thickBot="1">
      <c r="A32" s="171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499" t="s">
        <v>21</v>
      </c>
      <c r="AS32" s="500"/>
      <c r="AT32" s="500"/>
      <c r="AU32" s="500"/>
      <c r="AV32" s="501"/>
      <c r="AW32" s="499" t="s">
        <v>22</v>
      </c>
      <c r="AX32" s="500"/>
      <c r="AY32" s="500"/>
      <c r="AZ32" s="500"/>
      <c r="BA32" s="501"/>
    </row>
    <row r="33" spans="1:53" ht="14.25" thickTop="1" thickBot="1">
      <c r="A33" s="526" t="s">
        <v>32</v>
      </c>
      <c r="B33" s="527"/>
      <c r="C33" s="528"/>
      <c r="D33" s="529" t="s">
        <v>88</v>
      </c>
      <c r="E33" s="530"/>
      <c r="F33" s="530"/>
      <c r="G33" s="530"/>
      <c r="H33" s="531"/>
      <c r="I33" s="532" t="s">
        <v>94</v>
      </c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  <c r="X33" s="179" t="s">
        <v>12</v>
      </c>
      <c r="Y33" s="529" t="s">
        <v>33</v>
      </c>
      <c r="Z33" s="530"/>
      <c r="AA33" s="530"/>
      <c r="AB33" s="530"/>
      <c r="AC33" s="531"/>
      <c r="AD33" s="532" t="s">
        <v>162</v>
      </c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23"/>
      <c r="AS33" s="524"/>
      <c r="AT33" s="180" t="s">
        <v>12</v>
      </c>
      <c r="AU33" s="524"/>
      <c r="AV33" s="525"/>
      <c r="AW33" s="523"/>
      <c r="AX33" s="524"/>
      <c r="AY33" s="180" t="s">
        <v>12</v>
      </c>
      <c r="AZ33" s="524"/>
      <c r="BA33" s="525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32"/>
  <sheetViews>
    <sheetView showGridLines="0" topLeftCell="A14" workbookViewId="0">
      <selection activeCell="U30" sqref="U30:V30"/>
    </sheetView>
  </sheetViews>
  <sheetFormatPr defaultRowHeight="12.75"/>
  <cols>
    <col min="1" max="1" width="3" customWidth="1"/>
    <col min="2" max="54" width="1.7109375" customWidth="1"/>
  </cols>
  <sheetData>
    <row r="1" spans="1:55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5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5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5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5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5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5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5" ht="23.2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6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5" ht="24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76</v>
      </c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</row>
    <row r="10" spans="1:55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0"/>
      <c r="S10" s="500"/>
      <c r="T10" s="501"/>
      <c r="U10" s="642">
        <v>1</v>
      </c>
      <c r="V10" s="643"/>
      <c r="W10" s="643"/>
      <c r="X10" s="643"/>
      <c r="Y10" s="644"/>
      <c r="Z10" s="645">
        <v>2</v>
      </c>
      <c r="AA10" s="643"/>
      <c r="AB10" s="643"/>
      <c r="AC10" s="643"/>
      <c r="AD10" s="644"/>
      <c r="AE10" s="645">
        <v>3</v>
      </c>
      <c r="AF10" s="643"/>
      <c r="AG10" s="643"/>
      <c r="AH10" s="643"/>
      <c r="AI10" s="644"/>
      <c r="AJ10" s="646">
        <v>4</v>
      </c>
      <c r="AK10" s="647"/>
      <c r="AL10" s="647"/>
      <c r="AM10" s="647"/>
      <c r="AN10" s="648"/>
      <c r="AO10" s="584" t="s">
        <v>8</v>
      </c>
      <c r="AP10" s="585"/>
      <c r="AQ10" s="584" t="s">
        <v>9</v>
      </c>
      <c r="AR10" s="585"/>
      <c r="AS10" s="584" t="s">
        <v>10</v>
      </c>
      <c r="AT10" s="585"/>
      <c r="AU10" s="649"/>
      <c r="AV10" s="502"/>
      <c r="AW10" s="38"/>
      <c r="AX10" s="38"/>
      <c r="AY10" s="38"/>
      <c r="AZ10" s="38"/>
      <c r="BA10" s="38"/>
      <c r="BB10" s="130"/>
      <c r="BC10" s="130"/>
    </row>
    <row r="11" spans="1:55" ht="13.5" thickTop="1">
      <c r="A11" s="18">
        <v>1</v>
      </c>
      <c r="B11" s="488" t="s">
        <v>93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1"/>
      <c r="S11" s="591"/>
      <c r="T11" s="592"/>
      <c r="U11" s="28"/>
      <c r="V11" s="28"/>
      <c r="W11" s="28"/>
      <c r="X11" s="28"/>
      <c r="Y11" s="28"/>
      <c r="Z11" s="636">
        <v>1</v>
      </c>
      <c r="AA11" s="637"/>
      <c r="AB11" s="44" t="s">
        <v>12</v>
      </c>
      <c r="AC11" s="637">
        <v>1</v>
      </c>
      <c r="AD11" s="638"/>
      <c r="AE11" s="639">
        <v>0</v>
      </c>
      <c r="AF11" s="640"/>
      <c r="AG11" s="425" t="s">
        <v>12</v>
      </c>
      <c r="AH11" s="640">
        <v>1</v>
      </c>
      <c r="AI11" s="641"/>
      <c r="AJ11" s="509">
        <v>2</v>
      </c>
      <c r="AK11" s="510"/>
      <c r="AL11" s="426" t="s">
        <v>12</v>
      </c>
      <c r="AM11" s="510">
        <v>0</v>
      </c>
      <c r="AN11" s="576"/>
      <c r="AO11" s="630">
        <f>SUM(U11+Z11+AE11+AJ11)</f>
        <v>3</v>
      </c>
      <c r="AP11" s="630"/>
      <c r="AQ11" s="630">
        <f>SUM(X11+AC11+AH11+AM11)</f>
        <v>2</v>
      </c>
      <c r="AR11" s="630"/>
      <c r="AS11" s="631">
        <v>4</v>
      </c>
      <c r="AT11" s="632"/>
      <c r="AU11" s="619"/>
      <c r="AV11" s="620"/>
      <c r="AW11" s="37"/>
      <c r="AX11" s="37"/>
      <c r="AY11" s="39"/>
      <c r="AZ11" s="39"/>
      <c r="BA11" s="40"/>
      <c r="BB11" s="41"/>
      <c r="BC11" s="41"/>
    </row>
    <row r="12" spans="1:55">
      <c r="A12" s="19">
        <v>2</v>
      </c>
      <c r="B12" s="475" t="s">
        <v>96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6"/>
      <c r="S12" s="486"/>
      <c r="T12" s="487"/>
      <c r="U12" s="633">
        <v>1</v>
      </c>
      <c r="V12" s="634"/>
      <c r="W12" s="138" t="s">
        <v>12</v>
      </c>
      <c r="X12" s="634">
        <v>1</v>
      </c>
      <c r="Y12" s="635"/>
      <c r="Z12" s="26"/>
      <c r="AA12" s="27"/>
      <c r="AB12" s="27"/>
      <c r="AC12" s="27"/>
      <c r="AD12" s="27"/>
      <c r="AE12" s="505">
        <v>3</v>
      </c>
      <c r="AF12" s="506"/>
      <c r="AG12" s="413" t="s">
        <v>12</v>
      </c>
      <c r="AH12" s="506">
        <v>1</v>
      </c>
      <c r="AI12" s="522"/>
      <c r="AJ12" s="505">
        <v>2</v>
      </c>
      <c r="AK12" s="506"/>
      <c r="AL12" s="413" t="s">
        <v>12</v>
      </c>
      <c r="AM12" s="506">
        <v>0</v>
      </c>
      <c r="AN12" s="522"/>
      <c r="AO12" s="621">
        <f>SUM(F12+K12+U12+Z12+AE12+AJ12)</f>
        <v>6</v>
      </c>
      <c r="AP12" s="621"/>
      <c r="AQ12" s="621">
        <f>SUM(X12+AC12+AH12+AM12)</f>
        <v>2</v>
      </c>
      <c r="AR12" s="621"/>
      <c r="AS12" s="617">
        <v>7</v>
      </c>
      <c r="AT12" s="618"/>
      <c r="AU12" s="619"/>
      <c r="AV12" s="620"/>
      <c r="AW12" s="131"/>
      <c r="AX12" s="131"/>
      <c r="AY12" s="131"/>
      <c r="AZ12" s="131"/>
      <c r="BA12" s="42"/>
      <c r="BB12" s="41"/>
      <c r="BC12" s="41"/>
    </row>
    <row r="13" spans="1:55">
      <c r="A13" s="19">
        <v>3</v>
      </c>
      <c r="B13" s="475" t="s">
        <v>11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6"/>
      <c r="S13" s="486"/>
      <c r="T13" s="487"/>
      <c r="U13" s="629">
        <v>1</v>
      </c>
      <c r="V13" s="506"/>
      <c r="W13" s="413" t="s">
        <v>12</v>
      </c>
      <c r="X13" s="506">
        <v>0</v>
      </c>
      <c r="Y13" s="522"/>
      <c r="Z13" s="507">
        <v>1</v>
      </c>
      <c r="AA13" s="508"/>
      <c r="AB13" s="410" t="s">
        <v>12</v>
      </c>
      <c r="AC13" s="508">
        <v>3</v>
      </c>
      <c r="AD13" s="516"/>
      <c r="AE13" s="26"/>
      <c r="AF13" s="27"/>
      <c r="AG13" s="27"/>
      <c r="AH13" s="27"/>
      <c r="AI13" s="27"/>
      <c r="AJ13" s="505">
        <v>3</v>
      </c>
      <c r="AK13" s="506"/>
      <c r="AL13" s="413" t="s">
        <v>12</v>
      </c>
      <c r="AM13" s="506">
        <v>1</v>
      </c>
      <c r="AN13" s="522"/>
      <c r="AO13" s="621">
        <f>SUM(F13+K13+U13+Z13+AE13+AJ13)</f>
        <v>5</v>
      </c>
      <c r="AP13" s="621"/>
      <c r="AQ13" s="621">
        <f>SUM(X13+AC13+AH13+AM13)</f>
        <v>4</v>
      </c>
      <c r="AR13" s="621"/>
      <c r="AS13" s="617">
        <v>6</v>
      </c>
      <c r="AT13" s="618"/>
      <c r="AU13" s="619"/>
      <c r="AV13" s="620"/>
      <c r="AW13" s="131"/>
      <c r="AX13" s="131"/>
      <c r="AY13" s="131"/>
      <c r="AZ13" s="131"/>
      <c r="BA13" s="42"/>
      <c r="BB13" s="41"/>
      <c r="BC13" s="41"/>
    </row>
    <row r="14" spans="1:55" ht="13.5" thickBot="1">
      <c r="A14" s="34">
        <v>4</v>
      </c>
      <c r="B14" s="471" t="s">
        <v>97</v>
      </c>
      <c r="C14" s="602"/>
      <c r="D14" s="602"/>
      <c r="E14" s="602"/>
      <c r="F14" s="602"/>
      <c r="G14" s="602"/>
      <c r="H14" s="602"/>
      <c r="I14" s="602"/>
      <c r="J14" s="602"/>
      <c r="K14" s="602"/>
      <c r="L14" s="602"/>
      <c r="M14" s="602"/>
      <c r="N14" s="602"/>
      <c r="O14" s="602"/>
      <c r="P14" s="602"/>
      <c r="Q14" s="602"/>
      <c r="R14" s="602"/>
      <c r="S14" s="602"/>
      <c r="T14" s="603"/>
      <c r="U14" s="613">
        <v>0</v>
      </c>
      <c r="V14" s="614"/>
      <c r="W14" s="427" t="s">
        <v>12</v>
      </c>
      <c r="X14" s="614">
        <v>2</v>
      </c>
      <c r="Y14" s="614"/>
      <c r="Z14" s="615">
        <v>0</v>
      </c>
      <c r="AA14" s="614"/>
      <c r="AB14" s="427" t="s">
        <v>12</v>
      </c>
      <c r="AC14" s="614">
        <v>2</v>
      </c>
      <c r="AD14" s="616"/>
      <c r="AE14" s="615">
        <v>1</v>
      </c>
      <c r="AF14" s="614"/>
      <c r="AG14" s="427" t="s">
        <v>12</v>
      </c>
      <c r="AH14" s="614">
        <v>3</v>
      </c>
      <c r="AI14" s="616"/>
      <c r="AJ14" s="26"/>
      <c r="AK14" s="27"/>
      <c r="AL14" s="27"/>
      <c r="AM14" s="27"/>
      <c r="AN14" s="27"/>
      <c r="AO14" s="621">
        <f>SUM(F14+K14+U14+Z14+AE14+AJ14)</f>
        <v>1</v>
      </c>
      <c r="AP14" s="621"/>
      <c r="AQ14" s="621">
        <f>SUM(X14+AC14+AH14+AM14)</f>
        <v>7</v>
      </c>
      <c r="AR14" s="621"/>
      <c r="AS14" s="617">
        <v>0</v>
      </c>
      <c r="AT14" s="618"/>
      <c r="AU14" s="619"/>
      <c r="AV14" s="620"/>
      <c r="AW14" s="37"/>
      <c r="AX14" s="37"/>
      <c r="AY14" s="43"/>
      <c r="AZ14" s="43"/>
      <c r="BA14" s="44"/>
      <c r="BB14" s="45"/>
      <c r="BC14" s="45"/>
    </row>
    <row r="15" spans="1:55" ht="14.25" thickTop="1" thickBot="1">
      <c r="A15" s="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622" t="s">
        <v>30</v>
      </c>
      <c r="AK15" s="623"/>
      <c r="AL15" s="623"/>
      <c r="AM15" s="623"/>
      <c r="AN15" s="624"/>
      <c r="AO15" s="625">
        <f>SUM(AO11:AO14)</f>
        <v>15</v>
      </c>
      <c r="AP15" s="626"/>
      <c r="AQ15" s="625">
        <f>SUM(AQ11:AQ14)</f>
        <v>15</v>
      </c>
      <c r="AR15" s="626"/>
      <c r="AS15" s="627"/>
      <c r="AT15" s="628"/>
      <c r="AU15" s="46"/>
      <c r="AV15" s="46"/>
      <c r="AW15" s="46"/>
      <c r="AX15" s="46"/>
      <c r="AY15" s="46"/>
      <c r="AZ15" s="46"/>
      <c r="BA15" s="46"/>
      <c r="BB15" s="47"/>
      <c r="BC15" s="47"/>
    </row>
    <row r="16" spans="1:55" ht="17.25" thickTop="1" thickBot="1">
      <c r="A16" s="48"/>
      <c r="B16" s="48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8" t="s">
        <v>18</v>
      </c>
      <c r="V16" s="498"/>
      <c r="W16" s="498"/>
      <c r="X16" s="498"/>
      <c r="Y16" s="498"/>
      <c r="Z16" s="498"/>
      <c r="AA16" s="498"/>
      <c r="AB16" s="498"/>
      <c r="AC16" s="498"/>
      <c r="AD16" s="498"/>
      <c r="AE16" s="498"/>
      <c r="AF16" s="49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2"/>
      <c r="BC16" s="2"/>
    </row>
    <row r="17" spans="1:55" ht="14.25" thickTop="1" thickBot="1">
      <c r="A17" s="499" t="s">
        <v>7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0"/>
      <c r="S17" s="500"/>
      <c r="T17" s="501"/>
      <c r="U17" s="463">
        <v>1</v>
      </c>
      <c r="V17" s="460"/>
      <c r="W17" s="459">
        <v>2</v>
      </c>
      <c r="X17" s="460"/>
      <c r="Y17" s="459">
        <v>3</v>
      </c>
      <c r="Z17" s="460"/>
      <c r="AA17" s="459">
        <v>4</v>
      </c>
      <c r="AB17" s="460"/>
      <c r="AC17" s="459">
        <v>5</v>
      </c>
      <c r="AD17" s="460"/>
      <c r="AE17" s="459">
        <v>6</v>
      </c>
      <c r="AF17" s="460"/>
      <c r="AG17" s="459">
        <v>7</v>
      </c>
      <c r="AH17" s="460"/>
      <c r="AI17" s="459">
        <v>8</v>
      </c>
      <c r="AJ17" s="460"/>
      <c r="AK17" s="459">
        <v>9</v>
      </c>
      <c r="AL17" s="610"/>
      <c r="AM17" s="611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AZ17" s="462"/>
      <c r="BA17" s="126"/>
      <c r="BB17" s="2"/>
      <c r="BC17" s="2"/>
    </row>
    <row r="18" spans="1:55" ht="13.5" thickTop="1">
      <c r="A18" s="18">
        <v>1</v>
      </c>
      <c r="B18" s="488" t="s">
        <v>93</v>
      </c>
      <c r="C18" s="591"/>
      <c r="D18" s="591"/>
      <c r="E18" s="591"/>
      <c r="F18" s="591"/>
      <c r="G18" s="591"/>
      <c r="H18" s="591"/>
      <c r="I18" s="591"/>
      <c r="J18" s="591"/>
      <c r="K18" s="591"/>
      <c r="L18" s="591"/>
      <c r="M18" s="591"/>
      <c r="N18" s="591"/>
      <c r="O18" s="591"/>
      <c r="P18" s="591"/>
      <c r="Q18" s="591"/>
      <c r="R18" s="591"/>
      <c r="S18" s="591"/>
      <c r="T18" s="592"/>
      <c r="U18" s="605" t="s">
        <v>140</v>
      </c>
      <c r="V18" s="606"/>
      <c r="W18" s="607" t="s">
        <v>140</v>
      </c>
      <c r="X18" s="606"/>
      <c r="Y18" s="607" t="s">
        <v>140</v>
      </c>
      <c r="Z18" s="606"/>
      <c r="AA18" s="607" t="s">
        <v>140</v>
      </c>
      <c r="AB18" s="606"/>
      <c r="AC18" s="608"/>
      <c r="AD18" s="609"/>
      <c r="AE18" s="608"/>
      <c r="AF18" s="609"/>
      <c r="AG18" s="608"/>
      <c r="AH18" s="609"/>
      <c r="AI18" s="608"/>
      <c r="AJ18" s="609"/>
      <c r="AK18" s="608"/>
      <c r="AL18" s="612"/>
      <c r="AM18" s="601"/>
      <c r="AN18" s="469"/>
      <c r="AO18" s="469"/>
      <c r="AP18" s="469"/>
      <c r="AQ18" s="469"/>
      <c r="AR18" s="469"/>
      <c r="AS18" s="469"/>
      <c r="AT18" s="469"/>
      <c r="AU18" s="469"/>
      <c r="AV18" s="469"/>
      <c r="AW18" s="127"/>
      <c r="AX18" s="127"/>
      <c r="AY18" s="469"/>
      <c r="AZ18" s="469"/>
      <c r="BA18" s="127"/>
      <c r="BB18" s="2"/>
      <c r="BC18" s="2"/>
    </row>
    <row r="19" spans="1:55">
      <c r="A19" s="19">
        <v>2</v>
      </c>
      <c r="B19" s="475" t="s">
        <v>96</v>
      </c>
      <c r="C19" s="486"/>
      <c r="D19" s="486"/>
      <c r="E19" s="486"/>
      <c r="F19" s="486"/>
      <c r="G19" s="486"/>
      <c r="H19" s="486"/>
      <c r="I19" s="486"/>
      <c r="J19" s="486"/>
      <c r="K19" s="486"/>
      <c r="L19" s="486"/>
      <c r="M19" s="486"/>
      <c r="N19" s="486"/>
      <c r="O19" s="486"/>
      <c r="P19" s="486"/>
      <c r="Q19" s="486"/>
      <c r="R19" s="486"/>
      <c r="S19" s="486"/>
      <c r="T19" s="487"/>
      <c r="U19" s="478" t="s">
        <v>140</v>
      </c>
      <c r="V19" s="479"/>
      <c r="W19" s="562" t="s">
        <v>140</v>
      </c>
      <c r="X19" s="479"/>
      <c r="Y19" s="562" t="s">
        <v>140</v>
      </c>
      <c r="Z19" s="479"/>
      <c r="AA19" s="562" t="s">
        <v>140</v>
      </c>
      <c r="AB19" s="479"/>
      <c r="AC19" s="562" t="s">
        <v>140</v>
      </c>
      <c r="AD19" s="479"/>
      <c r="AE19" s="562" t="s">
        <v>140</v>
      </c>
      <c r="AF19" s="479"/>
      <c r="AG19" s="562" t="s">
        <v>140</v>
      </c>
      <c r="AH19" s="479"/>
      <c r="AI19" s="480"/>
      <c r="AJ19" s="481"/>
      <c r="AK19" s="480"/>
      <c r="AL19" s="604"/>
      <c r="AM19" s="601"/>
      <c r="AN19" s="469"/>
      <c r="AO19" s="469"/>
      <c r="AP19" s="469"/>
      <c r="AQ19" s="469"/>
      <c r="AR19" s="469"/>
      <c r="AS19" s="127"/>
      <c r="AT19" s="127"/>
      <c r="AU19" s="127"/>
      <c r="AV19" s="127"/>
      <c r="AW19" s="127"/>
      <c r="AX19" s="127"/>
      <c r="AY19" s="127"/>
      <c r="AZ19" s="127"/>
      <c r="BA19" s="127"/>
      <c r="BB19" s="2"/>
      <c r="BC19" s="2"/>
    </row>
    <row r="20" spans="1:55">
      <c r="A20" s="19">
        <v>3</v>
      </c>
      <c r="B20" s="475" t="s">
        <v>11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6"/>
      <c r="S20" s="486"/>
      <c r="T20" s="487"/>
      <c r="U20" s="478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562" t="s">
        <v>140</v>
      </c>
      <c r="AF20" s="479"/>
      <c r="AG20" s="480"/>
      <c r="AH20" s="481"/>
      <c r="AI20" s="480"/>
      <c r="AJ20" s="481"/>
      <c r="AK20" s="480"/>
      <c r="AL20" s="604"/>
      <c r="AM20" s="133"/>
      <c r="AN20" s="127"/>
      <c r="AO20" s="127"/>
      <c r="AP20" s="127"/>
      <c r="AQ20" s="127"/>
      <c r="AR20" s="127"/>
      <c r="AS20" s="127"/>
      <c r="AT20" s="127"/>
      <c r="AU20" s="127"/>
      <c r="AV20" s="127"/>
      <c r="AW20" s="127"/>
      <c r="AX20" s="127"/>
      <c r="AY20" s="127"/>
      <c r="AZ20" s="127"/>
      <c r="BA20" s="127"/>
      <c r="BB20" s="2"/>
      <c r="BC20" s="2"/>
    </row>
    <row r="21" spans="1:55" ht="13.5" thickBot="1">
      <c r="A21" s="34">
        <v>4</v>
      </c>
      <c r="B21" s="471" t="s">
        <v>97</v>
      </c>
      <c r="C21" s="602"/>
      <c r="D21" s="602"/>
      <c r="E21" s="602"/>
      <c r="F21" s="602"/>
      <c r="G21" s="602"/>
      <c r="H21" s="602"/>
      <c r="I21" s="602"/>
      <c r="J21" s="602"/>
      <c r="K21" s="602"/>
      <c r="L21" s="602"/>
      <c r="M21" s="602"/>
      <c r="N21" s="602"/>
      <c r="O21" s="602"/>
      <c r="P21" s="602"/>
      <c r="Q21" s="602"/>
      <c r="R21" s="602"/>
      <c r="S21" s="602"/>
      <c r="T21" s="603"/>
      <c r="U21" s="599"/>
      <c r="V21" s="467"/>
      <c r="W21" s="466"/>
      <c r="X21" s="467"/>
      <c r="Y21" s="466"/>
      <c r="Z21" s="467"/>
      <c r="AA21" s="466"/>
      <c r="AB21" s="467"/>
      <c r="AC21" s="466"/>
      <c r="AD21" s="467"/>
      <c r="AE21" s="466"/>
      <c r="AF21" s="467"/>
      <c r="AG21" s="466"/>
      <c r="AH21" s="467"/>
      <c r="AI21" s="466"/>
      <c r="AJ21" s="467"/>
      <c r="AK21" s="466"/>
      <c r="AL21" s="600"/>
      <c r="AM21" s="601"/>
      <c r="AN21" s="469"/>
      <c r="AO21" s="469"/>
      <c r="AP21" s="469"/>
      <c r="AQ21" s="469"/>
      <c r="AR21" s="469"/>
      <c r="AS21" s="469"/>
      <c r="AT21" s="469"/>
      <c r="AU21" s="469"/>
      <c r="AV21" s="469"/>
      <c r="AW21" s="127"/>
      <c r="AX21" s="127"/>
      <c r="AY21" s="469"/>
      <c r="AZ21" s="469"/>
      <c r="BA21" s="127"/>
      <c r="BB21" s="2"/>
      <c r="BC21" s="2"/>
    </row>
    <row r="22" spans="1:55" ht="14.25" thickTop="1" thickBot="1">
      <c r="A22" s="49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63">
        <v>9</v>
      </c>
      <c r="V22" s="460"/>
      <c r="W22" s="459">
        <v>8</v>
      </c>
      <c r="X22" s="460"/>
      <c r="Y22" s="459">
        <v>7</v>
      </c>
      <c r="Z22" s="460"/>
      <c r="AA22" s="459">
        <v>6</v>
      </c>
      <c r="AB22" s="460"/>
      <c r="AC22" s="459">
        <v>5</v>
      </c>
      <c r="AD22" s="460"/>
      <c r="AE22" s="459">
        <v>4</v>
      </c>
      <c r="AF22" s="460"/>
      <c r="AG22" s="459">
        <v>3</v>
      </c>
      <c r="AH22" s="460"/>
      <c r="AI22" s="459">
        <v>2</v>
      </c>
      <c r="AJ22" s="460"/>
      <c r="AK22" s="459">
        <v>1</v>
      </c>
      <c r="AL22" s="461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2"/>
      <c r="AZ22" s="2"/>
      <c r="BA22" s="2"/>
      <c r="BB22" s="2"/>
      <c r="BC22" s="2"/>
    </row>
    <row r="23" spans="1:55" ht="13.5" thickTop="1">
      <c r="A23" s="49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5" t="s">
        <v>19</v>
      </c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2"/>
      <c r="AZ23" s="2"/>
      <c r="BA23" s="2"/>
      <c r="BB23" s="2"/>
      <c r="BC23" s="2"/>
    </row>
    <row r="24" spans="1:55">
      <c r="A24" s="109"/>
      <c r="B24" s="110"/>
      <c r="C24" s="111"/>
      <c r="D24" s="110"/>
      <c r="E24" s="110"/>
      <c r="F24" s="110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5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2"/>
      <c r="AZ24" s="2"/>
      <c r="BA24" s="2"/>
      <c r="BB24" s="2"/>
      <c r="BC24" s="2"/>
    </row>
    <row r="25" spans="1:55" s="2" customFormat="1" ht="13.5" thickBot="1">
      <c r="A25" s="3"/>
      <c r="S25" s="58"/>
      <c r="AI25" s="132"/>
      <c r="AJ25" s="132"/>
      <c r="AK25" s="58"/>
      <c r="AL25" s="132"/>
      <c r="AM25" s="132"/>
      <c r="AN25" s="132"/>
      <c r="AO25" s="132"/>
      <c r="AP25" s="132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</row>
    <row r="26" spans="1:55" s="166" customFormat="1" ht="20.25" thickTop="1" thickBot="1">
      <c r="A26" s="171" t="s">
        <v>20</v>
      </c>
      <c r="AR26" s="499" t="s">
        <v>21</v>
      </c>
      <c r="AS26" s="500"/>
      <c r="AT26" s="500"/>
      <c r="AU26" s="500"/>
      <c r="AV26" s="501"/>
      <c r="AW26" s="499" t="s">
        <v>22</v>
      </c>
      <c r="AX26" s="500"/>
      <c r="AY26" s="500"/>
      <c r="AZ26" s="500"/>
      <c r="BA26" s="501"/>
      <c r="BB26" s="173"/>
    </row>
    <row r="27" spans="1:55" s="166" customFormat="1" ht="13.5" thickTop="1">
      <c r="A27" s="549" t="s">
        <v>61</v>
      </c>
      <c r="B27" s="550"/>
      <c r="C27" s="551"/>
      <c r="D27" s="552" t="s">
        <v>23</v>
      </c>
      <c r="E27" s="553"/>
      <c r="F27" s="553"/>
      <c r="G27" s="553"/>
      <c r="H27" s="554"/>
      <c r="I27" s="555" t="s">
        <v>177</v>
      </c>
      <c r="J27" s="556"/>
      <c r="K27" s="556"/>
      <c r="L27" s="556"/>
      <c r="M27" s="556"/>
      <c r="N27" s="556"/>
      <c r="O27" s="556"/>
      <c r="P27" s="556"/>
      <c r="Q27" s="556"/>
      <c r="R27" s="556"/>
      <c r="S27" s="556"/>
      <c r="T27" s="556"/>
      <c r="U27" s="556"/>
      <c r="V27" s="556"/>
      <c r="W27" s="557"/>
      <c r="X27" s="174" t="s">
        <v>12</v>
      </c>
      <c r="Y27" s="552" t="s">
        <v>24</v>
      </c>
      <c r="Z27" s="553"/>
      <c r="AA27" s="553"/>
      <c r="AB27" s="553"/>
      <c r="AC27" s="554"/>
      <c r="AD27" s="555" t="s">
        <v>97</v>
      </c>
      <c r="AE27" s="556"/>
      <c r="AF27" s="556"/>
      <c r="AG27" s="556"/>
      <c r="AH27" s="556"/>
      <c r="AI27" s="556"/>
      <c r="AJ27" s="556"/>
      <c r="AK27" s="556"/>
      <c r="AL27" s="556"/>
      <c r="AM27" s="556"/>
      <c r="AN27" s="556"/>
      <c r="AO27" s="556"/>
      <c r="AP27" s="556"/>
      <c r="AQ27" s="558"/>
      <c r="AR27" s="559">
        <v>4</v>
      </c>
      <c r="AS27" s="560"/>
      <c r="AT27" s="175" t="s">
        <v>12</v>
      </c>
      <c r="AU27" s="560">
        <v>0</v>
      </c>
      <c r="AV27" s="561"/>
      <c r="AW27" s="559"/>
      <c r="AX27" s="560"/>
      <c r="AY27" s="175" t="s">
        <v>12</v>
      </c>
      <c r="AZ27" s="560"/>
      <c r="BA27" s="561"/>
      <c r="BB27" s="170"/>
    </row>
    <row r="28" spans="1:55" s="166" customFormat="1" ht="13.5" thickBot="1">
      <c r="A28" s="536" t="s">
        <v>31</v>
      </c>
      <c r="B28" s="537"/>
      <c r="C28" s="538"/>
      <c r="D28" s="539" t="s">
        <v>25</v>
      </c>
      <c r="E28" s="540"/>
      <c r="F28" s="540"/>
      <c r="G28" s="540"/>
      <c r="H28" s="541"/>
      <c r="I28" s="542" t="s">
        <v>11</v>
      </c>
      <c r="J28" s="543"/>
      <c r="K28" s="543"/>
      <c r="L28" s="543"/>
      <c r="M28" s="543"/>
      <c r="N28" s="543"/>
      <c r="O28" s="543"/>
      <c r="P28" s="543"/>
      <c r="Q28" s="543"/>
      <c r="R28" s="543"/>
      <c r="S28" s="543"/>
      <c r="T28" s="543"/>
      <c r="U28" s="543"/>
      <c r="V28" s="543"/>
      <c r="W28" s="544"/>
      <c r="X28" s="177" t="s">
        <v>12</v>
      </c>
      <c r="Y28" s="539" t="s">
        <v>26</v>
      </c>
      <c r="Z28" s="540"/>
      <c r="AA28" s="540"/>
      <c r="AB28" s="540"/>
      <c r="AC28" s="541"/>
      <c r="AD28" s="542" t="s">
        <v>174</v>
      </c>
      <c r="AE28" s="543"/>
      <c r="AF28" s="543"/>
      <c r="AG28" s="543"/>
      <c r="AH28" s="543"/>
      <c r="AI28" s="543"/>
      <c r="AJ28" s="543"/>
      <c r="AK28" s="543"/>
      <c r="AL28" s="543"/>
      <c r="AM28" s="543"/>
      <c r="AN28" s="543"/>
      <c r="AO28" s="543"/>
      <c r="AP28" s="543"/>
      <c r="AQ28" s="545"/>
      <c r="AR28" s="546">
        <v>2</v>
      </c>
      <c r="AS28" s="547"/>
      <c r="AT28" s="178" t="s">
        <v>12</v>
      </c>
      <c r="AU28" s="547">
        <v>3</v>
      </c>
      <c r="AV28" s="548"/>
      <c r="AW28" s="546"/>
      <c r="AX28" s="547"/>
      <c r="AY28" s="178" t="s">
        <v>12</v>
      </c>
      <c r="AZ28" s="547"/>
      <c r="BA28" s="548"/>
      <c r="BB28" s="170"/>
    </row>
    <row r="29" spans="1:55" s="166" customFormat="1" ht="14.25" thickTop="1" thickBot="1">
      <c r="AJ29" s="185"/>
      <c r="AK29" s="185"/>
      <c r="AL29" s="185"/>
      <c r="AM29" s="185"/>
      <c r="AN29" s="185"/>
      <c r="AO29" s="185"/>
      <c r="AP29" s="185"/>
      <c r="AQ29" s="185"/>
      <c r="AR29" s="186"/>
      <c r="AS29" s="185"/>
      <c r="AT29" s="191"/>
      <c r="AU29" s="186"/>
      <c r="AV29" s="185"/>
      <c r="AW29" s="186"/>
      <c r="AX29" s="185"/>
      <c r="AY29" s="191"/>
      <c r="AZ29" s="186"/>
      <c r="BA29" s="185"/>
      <c r="BB29" s="176"/>
    </row>
    <row r="30" spans="1:55" s="164" customFormat="1" ht="20.25" thickTop="1" thickBot="1">
      <c r="A30" s="171" t="s">
        <v>27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6"/>
      <c r="M30" s="166"/>
      <c r="N30" s="166"/>
      <c r="O30" s="166"/>
      <c r="P30" s="166"/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166"/>
      <c r="AM30" s="166"/>
      <c r="AN30" s="166"/>
      <c r="AO30" s="166"/>
      <c r="AP30" s="166"/>
      <c r="AQ30" s="166"/>
      <c r="AR30" s="499" t="s">
        <v>21</v>
      </c>
      <c r="AS30" s="500"/>
      <c r="AT30" s="500"/>
      <c r="AU30" s="500"/>
      <c r="AV30" s="501"/>
      <c r="AW30" s="499" t="s">
        <v>22</v>
      </c>
      <c r="AX30" s="500"/>
      <c r="AY30" s="500"/>
      <c r="AZ30" s="500"/>
      <c r="BA30" s="501"/>
    </row>
    <row r="31" spans="1:55" s="164" customFormat="1" ht="14.25" thickTop="1" thickBot="1">
      <c r="A31" s="526" t="s">
        <v>32</v>
      </c>
      <c r="B31" s="527"/>
      <c r="C31" s="528"/>
      <c r="D31" s="529" t="s">
        <v>88</v>
      </c>
      <c r="E31" s="530"/>
      <c r="F31" s="530"/>
      <c r="G31" s="530"/>
      <c r="H31" s="531"/>
      <c r="I31" s="532" t="s">
        <v>177</v>
      </c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4"/>
      <c r="X31" s="179" t="s">
        <v>12</v>
      </c>
      <c r="Y31" s="529" t="s">
        <v>33</v>
      </c>
      <c r="Z31" s="530"/>
      <c r="AA31" s="530"/>
      <c r="AB31" s="530"/>
      <c r="AC31" s="531"/>
      <c r="AD31" s="532" t="s">
        <v>174</v>
      </c>
      <c r="AE31" s="533"/>
      <c r="AF31" s="533"/>
      <c r="AG31" s="533"/>
      <c r="AH31" s="533"/>
      <c r="AI31" s="533"/>
      <c r="AJ31" s="533"/>
      <c r="AK31" s="533"/>
      <c r="AL31" s="533"/>
      <c r="AM31" s="533"/>
      <c r="AN31" s="533"/>
      <c r="AO31" s="533"/>
      <c r="AP31" s="533"/>
      <c r="AQ31" s="535"/>
      <c r="AR31" s="523"/>
      <c r="AS31" s="524"/>
      <c r="AT31" s="180" t="s">
        <v>12</v>
      </c>
      <c r="AU31" s="524"/>
      <c r="AV31" s="525"/>
      <c r="AW31" s="523"/>
      <c r="AX31" s="524"/>
      <c r="AY31" s="180" t="s">
        <v>12</v>
      </c>
      <c r="AZ31" s="524"/>
      <c r="BA31" s="525"/>
    </row>
    <row r="32" spans="1:55" ht="13.5" thickTop="1"/>
  </sheetData>
  <mergeCells count="176">
    <mergeCell ref="A1:BB1"/>
    <mergeCell ref="A2:BB2"/>
    <mergeCell ref="A3:BB3"/>
    <mergeCell ref="A4:BB4"/>
    <mergeCell ref="A5:BB5"/>
    <mergeCell ref="A7:BA7"/>
    <mergeCell ref="AQ10:AR10"/>
    <mergeCell ref="AS10:AT10"/>
    <mergeCell ref="AU10:AV10"/>
    <mergeCell ref="AO10:AP10"/>
    <mergeCell ref="B11:T11"/>
    <mergeCell ref="Z11:AA11"/>
    <mergeCell ref="AC11:AD11"/>
    <mergeCell ref="AE11:AF11"/>
    <mergeCell ref="AH11:AI11"/>
    <mergeCell ref="AJ11:AK11"/>
    <mergeCell ref="AM11:AN11"/>
    <mergeCell ref="A10:T10"/>
    <mergeCell ref="U10:Y10"/>
    <mergeCell ref="Z10:AD10"/>
    <mergeCell ref="AE10:AI10"/>
    <mergeCell ref="AJ10:AN10"/>
    <mergeCell ref="AS17:AT17"/>
    <mergeCell ref="AU17:AV17"/>
    <mergeCell ref="B13:T13"/>
    <mergeCell ref="U13:V13"/>
    <mergeCell ref="X13:Y13"/>
    <mergeCell ref="Z13:AA13"/>
    <mergeCell ref="AC13:AD13"/>
    <mergeCell ref="AO11:AP11"/>
    <mergeCell ref="AQ11:AR11"/>
    <mergeCell ref="AS11:AT11"/>
    <mergeCell ref="AU11:AV11"/>
    <mergeCell ref="B12:T12"/>
    <mergeCell ref="U12:V12"/>
    <mergeCell ref="X12:Y12"/>
    <mergeCell ref="AE12:AF12"/>
    <mergeCell ref="AH12:AI12"/>
    <mergeCell ref="AJ12:AK12"/>
    <mergeCell ref="AJ13:AK13"/>
    <mergeCell ref="AM13:AN13"/>
    <mergeCell ref="AO13:AP13"/>
    <mergeCell ref="AQ13:AR13"/>
    <mergeCell ref="AS13:AT13"/>
    <mergeCell ref="AU13:AV13"/>
    <mergeCell ref="AM12:AN12"/>
    <mergeCell ref="AH14:AI14"/>
    <mergeCell ref="AS12:AT12"/>
    <mergeCell ref="AU12:AV12"/>
    <mergeCell ref="AO14:AP14"/>
    <mergeCell ref="AQ14:AR14"/>
    <mergeCell ref="AS14:AT14"/>
    <mergeCell ref="AU14:AV14"/>
    <mergeCell ref="AJ15:AN15"/>
    <mergeCell ref="AO15:AP15"/>
    <mergeCell ref="AQ15:AR15"/>
    <mergeCell ref="AS15:AT15"/>
    <mergeCell ref="AO12:AP12"/>
    <mergeCell ref="AQ12:AR12"/>
    <mergeCell ref="B14:T14"/>
    <mergeCell ref="U14:V14"/>
    <mergeCell ref="X14:Y14"/>
    <mergeCell ref="Z14:AA14"/>
    <mergeCell ref="AC14:AD14"/>
    <mergeCell ref="AE14:AF14"/>
    <mergeCell ref="U16:AF16"/>
    <mergeCell ref="A17:T17"/>
    <mergeCell ref="U17:V17"/>
    <mergeCell ref="W17:X17"/>
    <mergeCell ref="Y17:Z17"/>
    <mergeCell ref="AA17:AB17"/>
    <mergeCell ref="AC17:AD17"/>
    <mergeCell ref="AE17:AF17"/>
    <mergeCell ref="AW17:AX17"/>
    <mergeCell ref="AY17:AZ17"/>
    <mergeCell ref="B18:T18"/>
    <mergeCell ref="U18:V18"/>
    <mergeCell ref="W18:X18"/>
    <mergeCell ref="Y18:Z18"/>
    <mergeCell ref="AA18:AB18"/>
    <mergeCell ref="AC18:AD18"/>
    <mergeCell ref="AG17:AH17"/>
    <mergeCell ref="AI17:AJ17"/>
    <mergeCell ref="AK17:AL17"/>
    <mergeCell ref="AM17:AN17"/>
    <mergeCell ref="AO17:AP17"/>
    <mergeCell ref="AQ17:AR17"/>
    <mergeCell ref="AQ18:AR18"/>
    <mergeCell ref="AS18:AT18"/>
    <mergeCell ref="AU18:AV18"/>
    <mergeCell ref="AY18:AZ18"/>
    <mergeCell ref="AK18:AL18"/>
    <mergeCell ref="AM18:AN18"/>
    <mergeCell ref="AO18:AP18"/>
    <mergeCell ref="AE18:AF18"/>
    <mergeCell ref="AG18:AH18"/>
    <mergeCell ref="AI18:AJ18"/>
    <mergeCell ref="AQ19:AR19"/>
    <mergeCell ref="B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E19:AF19"/>
    <mergeCell ref="AG19:AH19"/>
    <mergeCell ref="AI19:AJ19"/>
    <mergeCell ref="AK19:AL19"/>
    <mergeCell ref="AM19:AN19"/>
    <mergeCell ref="AO19:AP19"/>
    <mergeCell ref="AK20:AL20"/>
    <mergeCell ref="B19:T19"/>
    <mergeCell ref="U19:V19"/>
    <mergeCell ref="W19:X19"/>
    <mergeCell ref="Y19:Z19"/>
    <mergeCell ref="AA19:AB19"/>
    <mergeCell ref="AC19:AD19"/>
    <mergeCell ref="B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Y21:AZ21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K22:AL22"/>
    <mergeCell ref="AK21:AL21"/>
    <mergeCell ref="AM21:AN21"/>
    <mergeCell ref="AO21:AP21"/>
    <mergeCell ref="AQ21:AR21"/>
    <mergeCell ref="AS21:AT21"/>
    <mergeCell ref="AU21:AV21"/>
    <mergeCell ref="AR26:AV26"/>
    <mergeCell ref="AW26:BA26"/>
    <mergeCell ref="A27:C27"/>
    <mergeCell ref="D27:H27"/>
    <mergeCell ref="I27:W27"/>
    <mergeCell ref="Y27:AC27"/>
    <mergeCell ref="AD27:AQ27"/>
    <mergeCell ref="AR27:AS27"/>
    <mergeCell ref="AU27:AV27"/>
    <mergeCell ref="AW27:AX27"/>
    <mergeCell ref="AZ27:BA27"/>
    <mergeCell ref="A28:C28"/>
    <mergeCell ref="D28:H28"/>
    <mergeCell ref="I28:W28"/>
    <mergeCell ref="Y28:AC28"/>
    <mergeCell ref="AD28:AQ28"/>
    <mergeCell ref="AR28:AS28"/>
    <mergeCell ref="AU28:AV28"/>
    <mergeCell ref="AW28:AX28"/>
    <mergeCell ref="AZ28:BA28"/>
    <mergeCell ref="AZ31:BA31"/>
    <mergeCell ref="AR30:AV30"/>
    <mergeCell ref="AW30:BA30"/>
    <mergeCell ref="A31:C31"/>
    <mergeCell ref="D31:H31"/>
    <mergeCell ref="I31:W31"/>
    <mergeCell ref="Y31:AC31"/>
    <mergeCell ref="AD31:AQ31"/>
    <mergeCell ref="AR31:AS31"/>
    <mergeCell ref="AU31:AV31"/>
    <mergeCell ref="AW31:AX3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J35"/>
  <sheetViews>
    <sheetView showGridLines="0" topLeftCell="A18" workbookViewId="0">
      <selection activeCell="BJ33" sqref="BJ33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12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34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677">
        <v>1</v>
      </c>
      <c r="T10" s="678"/>
      <c r="U10" s="678"/>
      <c r="V10" s="678"/>
      <c r="W10" s="679"/>
      <c r="X10" s="680">
        <v>2</v>
      </c>
      <c r="Y10" s="678"/>
      <c r="Z10" s="678"/>
      <c r="AA10" s="678"/>
      <c r="AB10" s="679"/>
      <c r="AC10" s="680">
        <v>3</v>
      </c>
      <c r="AD10" s="678"/>
      <c r="AE10" s="678"/>
      <c r="AF10" s="678"/>
      <c r="AG10" s="679"/>
      <c r="AH10" s="680">
        <v>4</v>
      </c>
      <c r="AI10" s="678"/>
      <c r="AJ10" s="678"/>
      <c r="AK10" s="678"/>
      <c r="AL10" s="679"/>
      <c r="AM10" s="680">
        <v>5</v>
      </c>
      <c r="AN10" s="678"/>
      <c r="AO10" s="678"/>
      <c r="AP10" s="678"/>
      <c r="AQ10" s="679"/>
      <c r="AR10" s="680">
        <v>6</v>
      </c>
      <c r="AS10" s="678"/>
      <c r="AT10" s="678"/>
      <c r="AU10" s="678"/>
      <c r="AV10" s="681"/>
      <c r="AW10" s="682" t="s">
        <v>8</v>
      </c>
      <c r="AX10" s="682"/>
      <c r="AY10" s="682" t="s">
        <v>9</v>
      </c>
      <c r="AZ10" s="682"/>
      <c r="BA10" s="682" t="s">
        <v>10</v>
      </c>
      <c r="BB10" s="682"/>
    </row>
    <row r="11" spans="1:59" s="2" customFormat="1" ht="13.5" thickTop="1">
      <c r="A11" s="72">
        <v>1</v>
      </c>
      <c r="B11" s="668" t="s">
        <v>35</v>
      </c>
      <c r="C11" s="669"/>
      <c r="D11" s="669"/>
      <c r="E11" s="669"/>
      <c r="F11" s="669"/>
      <c r="G11" s="669"/>
      <c r="H11" s="669"/>
      <c r="I11" s="669"/>
      <c r="J11" s="669"/>
      <c r="K11" s="669"/>
      <c r="L11" s="669"/>
      <c r="M11" s="669"/>
      <c r="N11" s="669"/>
      <c r="O11" s="669"/>
      <c r="P11" s="669"/>
      <c r="Q11" s="669"/>
      <c r="R11" s="669"/>
      <c r="S11" s="73"/>
      <c r="T11" s="74"/>
      <c r="U11" s="74"/>
      <c r="V11" s="74"/>
      <c r="W11" s="75"/>
      <c r="X11" s="670">
        <v>1</v>
      </c>
      <c r="Y11" s="671"/>
      <c r="Z11" s="425" t="s">
        <v>12</v>
      </c>
      <c r="AA11" s="671">
        <v>6</v>
      </c>
      <c r="AB11" s="672"/>
      <c r="AC11" s="673">
        <v>2</v>
      </c>
      <c r="AD11" s="674"/>
      <c r="AE11" s="426" t="s">
        <v>12</v>
      </c>
      <c r="AF11" s="674">
        <v>0</v>
      </c>
      <c r="AG11" s="683"/>
      <c r="AH11" s="673">
        <v>4</v>
      </c>
      <c r="AI11" s="674"/>
      <c r="AJ11" s="426" t="s">
        <v>12</v>
      </c>
      <c r="AK11" s="674">
        <v>1</v>
      </c>
      <c r="AL11" s="683"/>
      <c r="AM11" s="673">
        <v>6</v>
      </c>
      <c r="AN11" s="674"/>
      <c r="AO11" s="426" t="s">
        <v>12</v>
      </c>
      <c r="AP11" s="674">
        <v>5</v>
      </c>
      <c r="AQ11" s="683"/>
      <c r="AR11" s="670">
        <v>3</v>
      </c>
      <c r="AS11" s="671"/>
      <c r="AT11" s="425" t="s">
        <v>12</v>
      </c>
      <c r="AU11" s="671">
        <v>4</v>
      </c>
      <c r="AV11" s="684"/>
      <c r="AW11" s="630">
        <f>SUM(X11+AC11+AH11+AM11+AR11)</f>
        <v>16</v>
      </c>
      <c r="AX11" s="630"/>
      <c r="AY11" s="630">
        <f t="shared" ref="AY11:AY16" si="0">SUM(L11+Q11+V11+AA11+AF11+AK11+AP11+AU11)</f>
        <v>16</v>
      </c>
      <c r="AZ11" s="630"/>
      <c r="BA11" s="685">
        <v>9</v>
      </c>
      <c r="BB11" s="685"/>
    </row>
    <row r="12" spans="1:59" s="2" customFormat="1">
      <c r="A12" s="76">
        <v>2</v>
      </c>
      <c r="B12" s="663" t="s">
        <v>98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5"/>
      <c r="S12" s="666">
        <v>6</v>
      </c>
      <c r="T12" s="667"/>
      <c r="U12" s="430" t="s">
        <v>12</v>
      </c>
      <c r="V12" s="667">
        <v>1</v>
      </c>
      <c r="W12" s="675"/>
      <c r="X12" s="77"/>
      <c r="Y12" s="78"/>
      <c r="Z12" s="78"/>
      <c r="AA12" s="78"/>
      <c r="AB12" s="79"/>
      <c r="AC12" s="676">
        <v>3</v>
      </c>
      <c r="AD12" s="667"/>
      <c r="AE12" s="430" t="s">
        <v>12</v>
      </c>
      <c r="AF12" s="667">
        <v>1</v>
      </c>
      <c r="AG12" s="675"/>
      <c r="AH12" s="676">
        <v>5</v>
      </c>
      <c r="AI12" s="667"/>
      <c r="AJ12" s="430" t="s">
        <v>12</v>
      </c>
      <c r="AK12" s="667">
        <v>1</v>
      </c>
      <c r="AL12" s="675"/>
      <c r="AM12" s="676">
        <v>4</v>
      </c>
      <c r="AN12" s="667"/>
      <c r="AO12" s="430" t="s">
        <v>12</v>
      </c>
      <c r="AP12" s="667">
        <v>3</v>
      </c>
      <c r="AQ12" s="675"/>
      <c r="AR12" s="686">
        <v>2</v>
      </c>
      <c r="AS12" s="687"/>
      <c r="AT12" s="429" t="s">
        <v>12</v>
      </c>
      <c r="AU12" s="687">
        <v>3</v>
      </c>
      <c r="AV12" s="691"/>
      <c r="AW12" s="621">
        <f>SUM(I12+N12+S12+AC12+AH12+AM12+AR12)</f>
        <v>20</v>
      </c>
      <c r="AX12" s="621"/>
      <c r="AY12" s="621">
        <f t="shared" si="0"/>
        <v>9</v>
      </c>
      <c r="AZ12" s="621"/>
      <c r="BA12" s="689">
        <v>12</v>
      </c>
      <c r="BB12" s="689"/>
    </row>
    <row r="13" spans="1:59" s="2" customFormat="1">
      <c r="A13" s="80">
        <v>3</v>
      </c>
      <c r="B13" s="653" t="s">
        <v>11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90">
        <v>0</v>
      </c>
      <c r="T13" s="687"/>
      <c r="U13" s="429" t="s">
        <v>12</v>
      </c>
      <c r="V13" s="687">
        <v>2</v>
      </c>
      <c r="W13" s="688"/>
      <c r="X13" s="686">
        <v>1</v>
      </c>
      <c r="Y13" s="687"/>
      <c r="Z13" s="429" t="s">
        <v>12</v>
      </c>
      <c r="AA13" s="687">
        <v>3</v>
      </c>
      <c r="AB13" s="688"/>
      <c r="AC13" s="77"/>
      <c r="AD13" s="78"/>
      <c r="AE13" s="78"/>
      <c r="AF13" s="78"/>
      <c r="AG13" s="79"/>
      <c r="AH13" s="686">
        <v>1</v>
      </c>
      <c r="AI13" s="687"/>
      <c r="AJ13" s="429" t="s">
        <v>12</v>
      </c>
      <c r="AK13" s="687">
        <v>4</v>
      </c>
      <c r="AL13" s="688"/>
      <c r="AM13" s="686">
        <v>0</v>
      </c>
      <c r="AN13" s="687"/>
      <c r="AO13" s="429" t="s">
        <v>12</v>
      </c>
      <c r="AP13" s="687">
        <v>3</v>
      </c>
      <c r="AQ13" s="688"/>
      <c r="AR13" s="686">
        <v>0</v>
      </c>
      <c r="AS13" s="687"/>
      <c r="AT13" s="429" t="s">
        <v>12</v>
      </c>
      <c r="AU13" s="687">
        <v>6</v>
      </c>
      <c r="AV13" s="691"/>
      <c r="AW13" s="621">
        <f>SUM(I13+N13+S13+X13+AH13+AM13+AR13)</f>
        <v>2</v>
      </c>
      <c r="AX13" s="621"/>
      <c r="AY13" s="621">
        <f t="shared" si="0"/>
        <v>18</v>
      </c>
      <c r="AZ13" s="621"/>
      <c r="BA13" s="689">
        <v>0</v>
      </c>
      <c r="BB13" s="689"/>
    </row>
    <row r="14" spans="1:59" s="2" customFormat="1">
      <c r="A14" s="80">
        <v>4</v>
      </c>
      <c r="B14" s="653" t="s">
        <v>97</v>
      </c>
      <c r="C14" s="654"/>
      <c r="D14" s="654"/>
      <c r="E14" s="654"/>
      <c r="F14" s="654"/>
      <c r="G14" s="654"/>
      <c r="H14" s="654"/>
      <c r="I14" s="654"/>
      <c r="J14" s="654"/>
      <c r="K14" s="654"/>
      <c r="L14" s="654"/>
      <c r="M14" s="654"/>
      <c r="N14" s="654"/>
      <c r="O14" s="654"/>
      <c r="P14" s="654"/>
      <c r="Q14" s="654"/>
      <c r="R14" s="654"/>
      <c r="S14" s="690">
        <v>1</v>
      </c>
      <c r="T14" s="687"/>
      <c r="U14" s="429" t="s">
        <v>12</v>
      </c>
      <c r="V14" s="687">
        <v>4</v>
      </c>
      <c r="W14" s="688"/>
      <c r="X14" s="686">
        <v>1</v>
      </c>
      <c r="Y14" s="687"/>
      <c r="Z14" s="429" t="s">
        <v>12</v>
      </c>
      <c r="AA14" s="687">
        <v>5</v>
      </c>
      <c r="AB14" s="688"/>
      <c r="AC14" s="676">
        <v>4</v>
      </c>
      <c r="AD14" s="667"/>
      <c r="AE14" s="430" t="s">
        <v>12</v>
      </c>
      <c r="AF14" s="667">
        <v>1</v>
      </c>
      <c r="AG14" s="675"/>
      <c r="AH14" s="77"/>
      <c r="AI14" s="78"/>
      <c r="AJ14" s="78"/>
      <c r="AK14" s="78"/>
      <c r="AL14" s="79"/>
      <c r="AM14" s="676">
        <v>3</v>
      </c>
      <c r="AN14" s="667"/>
      <c r="AO14" s="430" t="s">
        <v>12</v>
      </c>
      <c r="AP14" s="667">
        <v>1</v>
      </c>
      <c r="AQ14" s="675"/>
      <c r="AR14" s="686">
        <v>2</v>
      </c>
      <c r="AS14" s="687"/>
      <c r="AT14" s="429" t="s">
        <v>12</v>
      </c>
      <c r="AU14" s="687">
        <v>4</v>
      </c>
      <c r="AV14" s="691"/>
      <c r="AW14" s="621">
        <f>SUM(I14+N14+S14+X14+AC14+AM14+AR14)</f>
        <v>11</v>
      </c>
      <c r="AX14" s="621"/>
      <c r="AY14" s="621">
        <f t="shared" si="0"/>
        <v>15</v>
      </c>
      <c r="AZ14" s="621"/>
      <c r="BA14" s="689">
        <v>6</v>
      </c>
      <c r="BB14" s="689"/>
    </row>
    <row r="15" spans="1:59" s="2" customFormat="1">
      <c r="A15" s="80">
        <v>5</v>
      </c>
      <c r="B15" s="475" t="s">
        <v>29</v>
      </c>
      <c r="C15" s="476"/>
      <c r="D15" s="476"/>
      <c r="E15" s="476"/>
      <c r="F15" s="476"/>
      <c r="G15" s="476"/>
      <c r="H15" s="476"/>
      <c r="I15" s="476"/>
      <c r="J15" s="476"/>
      <c r="K15" s="476"/>
      <c r="L15" s="476"/>
      <c r="M15" s="476"/>
      <c r="N15" s="476"/>
      <c r="O15" s="476"/>
      <c r="P15" s="476"/>
      <c r="Q15" s="476"/>
      <c r="R15" s="477"/>
      <c r="S15" s="695">
        <v>5</v>
      </c>
      <c r="T15" s="687"/>
      <c r="U15" s="429" t="s">
        <v>12</v>
      </c>
      <c r="V15" s="687">
        <v>6</v>
      </c>
      <c r="W15" s="688"/>
      <c r="X15" s="686">
        <v>3</v>
      </c>
      <c r="Y15" s="687"/>
      <c r="Z15" s="429" t="s">
        <v>12</v>
      </c>
      <c r="AA15" s="687">
        <v>4</v>
      </c>
      <c r="AB15" s="688"/>
      <c r="AC15" s="676">
        <v>3</v>
      </c>
      <c r="AD15" s="667"/>
      <c r="AE15" s="430" t="s">
        <v>12</v>
      </c>
      <c r="AF15" s="667">
        <v>0</v>
      </c>
      <c r="AG15" s="675"/>
      <c r="AH15" s="686">
        <v>1</v>
      </c>
      <c r="AI15" s="687"/>
      <c r="AJ15" s="429" t="s">
        <v>12</v>
      </c>
      <c r="AK15" s="687">
        <v>3</v>
      </c>
      <c r="AL15" s="688"/>
      <c r="AM15" s="77"/>
      <c r="AN15" s="78"/>
      <c r="AO15" s="78"/>
      <c r="AP15" s="78"/>
      <c r="AQ15" s="79"/>
      <c r="AR15" s="686">
        <v>1</v>
      </c>
      <c r="AS15" s="687"/>
      <c r="AT15" s="431" t="s">
        <v>12</v>
      </c>
      <c r="AU15" s="687">
        <v>4</v>
      </c>
      <c r="AV15" s="691"/>
      <c r="AW15" s="621">
        <f>SUM(I15+N15+S15+X15+AC15+AH15+AR15)</f>
        <v>13</v>
      </c>
      <c r="AX15" s="621"/>
      <c r="AY15" s="621">
        <f t="shared" si="0"/>
        <v>17</v>
      </c>
      <c r="AZ15" s="621"/>
      <c r="BA15" s="689">
        <v>3</v>
      </c>
      <c r="BB15" s="689"/>
    </row>
    <row r="16" spans="1:59" s="2" customFormat="1" ht="13.5" thickBot="1">
      <c r="A16" s="81">
        <v>6</v>
      </c>
      <c r="B16" s="650" t="s">
        <v>99</v>
      </c>
      <c r="C16" s="651"/>
      <c r="D16" s="651"/>
      <c r="E16" s="651"/>
      <c r="F16" s="651"/>
      <c r="G16" s="651"/>
      <c r="H16" s="651"/>
      <c r="I16" s="651"/>
      <c r="J16" s="651"/>
      <c r="K16" s="651"/>
      <c r="L16" s="651"/>
      <c r="M16" s="651"/>
      <c r="N16" s="651"/>
      <c r="O16" s="651"/>
      <c r="P16" s="651"/>
      <c r="Q16" s="651"/>
      <c r="R16" s="652"/>
      <c r="S16" s="722">
        <v>4</v>
      </c>
      <c r="T16" s="692"/>
      <c r="U16" s="428" t="s">
        <v>12</v>
      </c>
      <c r="V16" s="692">
        <v>3</v>
      </c>
      <c r="W16" s="693"/>
      <c r="X16" s="694">
        <v>3</v>
      </c>
      <c r="Y16" s="692"/>
      <c r="Z16" s="428" t="s">
        <v>12</v>
      </c>
      <c r="AA16" s="692">
        <v>2</v>
      </c>
      <c r="AB16" s="693"/>
      <c r="AC16" s="694">
        <v>6</v>
      </c>
      <c r="AD16" s="692"/>
      <c r="AE16" s="428" t="s">
        <v>12</v>
      </c>
      <c r="AF16" s="692">
        <v>0</v>
      </c>
      <c r="AG16" s="693"/>
      <c r="AH16" s="694">
        <v>4</v>
      </c>
      <c r="AI16" s="692"/>
      <c r="AJ16" s="428" t="s">
        <v>12</v>
      </c>
      <c r="AK16" s="692">
        <v>2</v>
      </c>
      <c r="AL16" s="693"/>
      <c r="AM16" s="694">
        <v>4</v>
      </c>
      <c r="AN16" s="692"/>
      <c r="AO16" s="428" t="s">
        <v>12</v>
      </c>
      <c r="AP16" s="692">
        <v>1</v>
      </c>
      <c r="AQ16" s="693"/>
      <c r="AR16" s="82"/>
      <c r="AS16" s="83"/>
      <c r="AT16" s="83"/>
      <c r="AU16" s="83"/>
      <c r="AV16" s="84"/>
      <c r="AW16" s="696">
        <f>SUM(I16+N16+S16+X16+AC16+AH16+AM16)</f>
        <v>21</v>
      </c>
      <c r="AX16" s="696"/>
      <c r="AY16" s="696">
        <f t="shared" si="0"/>
        <v>8</v>
      </c>
      <c r="AZ16" s="696"/>
      <c r="BA16" s="697">
        <v>15</v>
      </c>
      <c r="BB16" s="697"/>
    </row>
    <row r="17" spans="1:62" s="2" customFormat="1" ht="14.25" thickTop="1" thickBot="1">
      <c r="A17" s="3"/>
      <c r="N17" s="4"/>
      <c r="S17" s="4"/>
      <c r="X17" s="4"/>
      <c r="AC17" s="4"/>
      <c r="AH17" s="4"/>
      <c r="AI17" s="4"/>
      <c r="AM17" s="4"/>
      <c r="AR17" s="699" t="s">
        <v>30</v>
      </c>
      <c r="AS17" s="700"/>
      <c r="AT17" s="700"/>
      <c r="AU17" s="700"/>
      <c r="AV17" s="701"/>
      <c r="AW17" s="698">
        <f>SUM(AW11:AW16)</f>
        <v>83</v>
      </c>
      <c r="AX17" s="698"/>
      <c r="AY17" s="698">
        <f>SUM(AY11:AY16)</f>
        <v>83</v>
      </c>
      <c r="AZ17" s="698"/>
      <c r="BA17" s="85"/>
      <c r="BB17" s="57"/>
      <c r="BJ17" s="86" t="s">
        <v>39</v>
      </c>
    </row>
    <row r="18" spans="1:62" s="2" customFormat="1" ht="16.5" customHeight="1" thickTop="1" thickBot="1">
      <c r="A18" s="70"/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02" t="s">
        <v>18</v>
      </c>
      <c r="T18" s="702"/>
      <c r="U18" s="702"/>
      <c r="V18" s="702"/>
      <c r="W18" s="702"/>
      <c r="X18" s="702"/>
      <c r="Y18" s="702"/>
      <c r="Z18" s="702"/>
      <c r="AA18" s="702"/>
      <c r="AB18" s="702"/>
      <c r="AC18" s="702"/>
      <c r="AD18" s="702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71"/>
      <c r="AV18" s="71"/>
      <c r="AW18" s="71"/>
      <c r="AX18" s="71"/>
      <c r="AY18" s="71"/>
      <c r="AZ18" s="71"/>
      <c r="BA18" s="71"/>
      <c r="BB18" s="71"/>
    </row>
    <row r="19" spans="1:62" s="2" customFormat="1" ht="14.25" thickTop="1" thickBot="1">
      <c r="A19" s="703" t="s">
        <v>7</v>
      </c>
      <c r="B19" s="704"/>
      <c r="C19" s="704"/>
      <c r="D19" s="704"/>
      <c r="E19" s="704"/>
      <c r="F19" s="704"/>
      <c r="G19" s="704"/>
      <c r="H19" s="704"/>
      <c r="I19" s="704"/>
      <c r="J19" s="704"/>
      <c r="K19" s="704"/>
      <c r="L19" s="704"/>
      <c r="M19" s="704"/>
      <c r="N19" s="704"/>
      <c r="O19" s="704"/>
      <c r="P19" s="704"/>
      <c r="Q19" s="704"/>
      <c r="R19" s="705"/>
      <c r="S19" s="710">
        <v>1</v>
      </c>
      <c r="T19" s="707"/>
      <c r="U19" s="706">
        <v>2</v>
      </c>
      <c r="V19" s="707"/>
      <c r="W19" s="706">
        <v>3</v>
      </c>
      <c r="X19" s="707"/>
      <c r="Y19" s="706">
        <v>4</v>
      </c>
      <c r="Z19" s="707"/>
      <c r="AA19" s="706">
        <v>5</v>
      </c>
      <c r="AB19" s="707"/>
      <c r="AC19" s="706">
        <v>6</v>
      </c>
      <c r="AD19" s="707"/>
      <c r="AE19" s="706">
        <v>7</v>
      </c>
      <c r="AF19" s="707"/>
      <c r="AG19" s="706">
        <v>8</v>
      </c>
      <c r="AH19" s="707"/>
      <c r="AI19" s="706">
        <v>9</v>
      </c>
      <c r="AJ19" s="707"/>
      <c r="AK19" s="706">
        <v>10</v>
      </c>
      <c r="AL19" s="707"/>
      <c r="AM19" s="706">
        <v>11</v>
      </c>
      <c r="AN19" s="707"/>
      <c r="AO19" s="706">
        <v>12</v>
      </c>
      <c r="AP19" s="707"/>
      <c r="AQ19" s="706">
        <v>13</v>
      </c>
      <c r="AR19" s="707"/>
      <c r="AS19" s="706">
        <v>14</v>
      </c>
      <c r="AT19" s="707"/>
      <c r="AU19" s="706">
        <v>15</v>
      </c>
      <c r="AV19" s="708"/>
      <c r="AW19" s="709"/>
      <c r="AX19" s="709"/>
      <c r="AY19" s="462"/>
      <c r="AZ19" s="462"/>
      <c r="BA19" s="462"/>
      <c r="BB19" s="462"/>
    </row>
    <row r="20" spans="1:62" s="2" customFormat="1" ht="13.5" thickTop="1">
      <c r="A20" s="100">
        <v>1</v>
      </c>
      <c r="B20" s="668" t="s">
        <v>35</v>
      </c>
      <c r="C20" s="669"/>
      <c r="D20" s="669"/>
      <c r="E20" s="669"/>
      <c r="F20" s="669"/>
      <c r="G20" s="669"/>
      <c r="H20" s="669"/>
      <c r="I20" s="669"/>
      <c r="J20" s="669"/>
      <c r="K20" s="669"/>
      <c r="L20" s="669"/>
      <c r="M20" s="669"/>
      <c r="N20" s="669"/>
      <c r="O20" s="669"/>
      <c r="P20" s="669"/>
      <c r="Q20" s="669"/>
      <c r="R20" s="669"/>
      <c r="S20" s="711" t="s">
        <v>140</v>
      </c>
      <c r="T20" s="712"/>
      <c r="U20" s="713" t="s">
        <v>140</v>
      </c>
      <c r="V20" s="712"/>
      <c r="W20" s="713" t="s">
        <v>140</v>
      </c>
      <c r="X20" s="712"/>
      <c r="Y20" s="713" t="s">
        <v>140</v>
      </c>
      <c r="Z20" s="712"/>
      <c r="AA20" s="713" t="s">
        <v>140</v>
      </c>
      <c r="AB20" s="712"/>
      <c r="AC20" s="713" t="s">
        <v>140</v>
      </c>
      <c r="AD20" s="712"/>
      <c r="AE20" s="713" t="s">
        <v>140</v>
      </c>
      <c r="AF20" s="712"/>
      <c r="AG20" s="713" t="s">
        <v>140</v>
      </c>
      <c r="AH20" s="712"/>
      <c r="AI20" s="713" t="s">
        <v>140</v>
      </c>
      <c r="AJ20" s="712"/>
      <c r="AK20" s="714"/>
      <c r="AL20" s="715"/>
      <c r="AM20" s="714"/>
      <c r="AN20" s="715"/>
      <c r="AO20" s="714"/>
      <c r="AP20" s="715"/>
      <c r="AQ20" s="714"/>
      <c r="AR20" s="715"/>
      <c r="AS20" s="714"/>
      <c r="AT20" s="715"/>
      <c r="AU20" s="714"/>
      <c r="AV20" s="716"/>
      <c r="AW20" s="717"/>
      <c r="AX20" s="717"/>
      <c r="AY20" s="469"/>
      <c r="AZ20" s="469"/>
      <c r="BA20" s="469"/>
      <c r="BB20" s="469"/>
    </row>
    <row r="21" spans="1:62" s="2" customFormat="1">
      <c r="A21" s="101">
        <v>2</v>
      </c>
      <c r="B21" s="663" t="s">
        <v>98</v>
      </c>
      <c r="C21" s="664"/>
      <c r="D21" s="664"/>
      <c r="E21" s="664"/>
      <c r="F21" s="664"/>
      <c r="G21" s="664"/>
      <c r="H21" s="664"/>
      <c r="I21" s="664"/>
      <c r="J21" s="664"/>
      <c r="K21" s="664"/>
      <c r="L21" s="664"/>
      <c r="M21" s="664"/>
      <c r="N21" s="664"/>
      <c r="O21" s="664"/>
      <c r="P21" s="664"/>
      <c r="Q21" s="664"/>
      <c r="R21" s="665"/>
      <c r="S21" s="661" t="s">
        <v>140</v>
      </c>
      <c r="T21" s="660"/>
      <c r="U21" s="659" t="s">
        <v>140</v>
      </c>
      <c r="V21" s="660"/>
      <c r="W21" s="659" t="s">
        <v>140</v>
      </c>
      <c r="X21" s="660"/>
      <c r="Y21" s="659" t="s">
        <v>140</v>
      </c>
      <c r="Z21" s="660"/>
      <c r="AA21" s="659" t="s">
        <v>140</v>
      </c>
      <c r="AB21" s="660"/>
      <c r="AC21" s="659" t="s">
        <v>140</v>
      </c>
      <c r="AD21" s="660"/>
      <c r="AE21" s="659" t="s">
        <v>140</v>
      </c>
      <c r="AF21" s="660"/>
      <c r="AG21" s="659" t="s">
        <v>140</v>
      </c>
      <c r="AH21" s="660"/>
      <c r="AI21" s="659" t="s">
        <v>140</v>
      </c>
      <c r="AJ21" s="660"/>
      <c r="AK21" s="659" t="s">
        <v>140</v>
      </c>
      <c r="AL21" s="660"/>
      <c r="AM21" s="659" t="s">
        <v>140</v>
      </c>
      <c r="AN21" s="660"/>
      <c r="AO21" s="659" t="s">
        <v>140</v>
      </c>
      <c r="AP21" s="660"/>
      <c r="AQ21" s="659"/>
      <c r="AR21" s="660"/>
      <c r="AS21" s="659"/>
      <c r="AT21" s="660"/>
      <c r="AU21" s="659"/>
      <c r="AV21" s="718"/>
      <c r="AW21" s="717"/>
      <c r="AX21" s="717"/>
      <c r="AY21" s="469"/>
      <c r="AZ21" s="469"/>
      <c r="BA21" s="469"/>
      <c r="BB21" s="469"/>
    </row>
    <row r="22" spans="1:62" s="2" customFormat="1">
      <c r="A22" s="102">
        <v>3</v>
      </c>
      <c r="B22" s="653" t="s">
        <v>11</v>
      </c>
      <c r="C22" s="653"/>
      <c r="D22" s="653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  <c r="S22" s="720"/>
      <c r="T22" s="656"/>
      <c r="U22" s="655"/>
      <c r="V22" s="656"/>
      <c r="W22" s="655"/>
      <c r="X22" s="656"/>
      <c r="Y22" s="655"/>
      <c r="Z22" s="656"/>
      <c r="AA22" s="655"/>
      <c r="AB22" s="656"/>
      <c r="AC22" s="655"/>
      <c r="AD22" s="656"/>
      <c r="AE22" s="655"/>
      <c r="AF22" s="656"/>
      <c r="AG22" s="655"/>
      <c r="AH22" s="656"/>
      <c r="AI22" s="655"/>
      <c r="AJ22" s="656"/>
      <c r="AK22" s="655"/>
      <c r="AL22" s="656"/>
      <c r="AM22" s="655"/>
      <c r="AN22" s="656"/>
      <c r="AO22" s="655"/>
      <c r="AP22" s="656"/>
      <c r="AQ22" s="655"/>
      <c r="AR22" s="656"/>
      <c r="AS22" s="655"/>
      <c r="AT22" s="656"/>
      <c r="AU22" s="655"/>
      <c r="AV22" s="719"/>
      <c r="AW22" s="717"/>
      <c r="AX22" s="717"/>
      <c r="AY22" s="469"/>
      <c r="AZ22" s="469"/>
      <c r="BA22" s="469"/>
      <c r="BB22" s="469"/>
      <c r="BI22" s="86" t="s">
        <v>40</v>
      </c>
    </row>
    <row r="23" spans="1:62" s="2" customFormat="1">
      <c r="A23" s="102">
        <v>4</v>
      </c>
      <c r="B23" s="653" t="s">
        <v>97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661" t="s">
        <v>140</v>
      </c>
      <c r="T23" s="660"/>
      <c r="U23" s="659" t="s">
        <v>140</v>
      </c>
      <c r="V23" s="660"/>
      <c r="W23" s="659" t="s">
        <v>140</v>
      </c>
      <c r="X23" s="660"/>
      <c r="Y23" s="659" t="s">
        <v>140</v>
      </c>
      <c r="Z23" s="660"/>
      <c r="AA23" s="659" t="s">
        <v>140</v>
      </c>
      <c r="AB23" s="660"/>
      <c r="AC23" s="659" t="s">
        <v>140</v>
      </c>
      <c r="AD23" s="660"/>
      <c r="AE23" s="655"/>
      <c r="AF23" s="656"/>
      <c r="AG23" s="655"/>
      <c r="AH23" s="656"/>
      <c r="AI23" s="655"/>
      <c r="AJ23" s="656"/>
      <c r="AK23" s="655"/>
      <c r="AL23" s="656"/>
      <c r="AM23" s="655"/>
      <c r="AN23" s="656"/>
      <c r="AO23" s="655"/>
      <c r="AP23" s="656"/>
      <c r="AQ23" s="655"/>
      <c r="AR23" s="656"/>
      <c r="AS23" s="655"/>
      <c r="AT23" s="656"/>
      <c r="AU23" s="655"/>
      <c r="AV23" s="719"/>
      <c r="AW23" s="717"/>
      <c r="AX23" s="717"/>
      <c r="AY23" s="469"/>
      <c r="AZ23" s="469"/>
      <c r="BA23" s="469"/>
      <c r="BB23" s="469"/>
    </row>
    <row r="24" spans="1:62" s="2" customFormat="1">
      <c r="A24" s="102">
        <v>5</v>
      </c>
      <c r="B24" s="475" t="s">
        <v>29</v>
      </c>
      <c r="C24" s="476"/>
      <c r="D24" s="476"/>
      <c r="E24" s="476"/>
      <c r="F24" s="476"/>
      <c r="G24" s="476"/>
      <c r="H24" s="476"/>
      <c r="I24" s="476"/>
      <c r="J24" s="476"/>
      <c r="K24" s="476"/>
      <c r="L24" s="476"/>
      <c r="M24" s="476"/>
      <c r="N24" s="476"/>
      <c r="O24" s="476"/>
      <c r="P24" s="476"/>
      <c r="Q24" s="476"/>
      <c r="R24" s="477"/>
      <c r="S24" s="724" t="s">
        <v>140</v>
      </c>
      <c r="T24" s="660"/>
      <c r="U24" s="659" t="s">
        <v>140</v>
      </c>
      <c r="V24" s="660"/>
      <c r="W24" s="659" t="s">
        <v>140</v>
      </c>
      <c r="X24" s="660"/>
      <c r="Y24" s="655"/>
      <c r="Z24" s="656"/>
      <c r="AA24" s="655"/>
      <c r="AB24" s="656"/>
      <c r="AC24" s="655"/>
      <c r="AD24" s="656"/>
      <c r="AE24" s="655"/>
      <c r="AF24" s="656"/>
      <c r="AG24" s="655"/>
      <c r="AH24" s="656"/>
      <c r="AI24" s="655"/>
      <c r="AJ24" s="656"/>
      <c r="AK24" s="655"/>
      <c r="AL24" s="656"/>
      <c r="AM24" s="655"/>
      <c r="AN24" s="656"/>
      <c r="AO24" s="655"/>
      <c r="AP24" s="656"/>
      <c r="AQ24" s="655"/>
      <c r="AR24" s="656"/>
      <c r="AS24" s="655"/>
      <c r="AT24" s="656"/>
      <c r="AU24" s="655"/>
      <c r="AV24" s="719"/>
      <c r="AW24" s="717"/>
      <c r="AX24" s="717"/>
      <c r="AY24" s="469"/>
      <c r="AZ24" s="469"/>
      <c r="BA24" s="469"/>
      <c r="BB24" s="469"/>
    </row>
    <row r="25" spans="1:62" s="2" customFormat="1" ht="13.5" thickBot="1">
      <c r="A25" s="103">
        <v>6</v>
      </c>
      <c r="B25" s="650" t="s">
        <v>99</v>
      </c>
      <c r="C25" s="651"/>
      <c r="D25" s="651"/>
      <c r="E25" s="651"/>
      <c r="F25" s="651"/>
      <c r="G25" s="651"/>
      <c r="H25" s="651"/>
      <c r="I25" s="651"/>
      <c r="J25" s="651"/>
      <c r="K25" s="651"/>
      <c r="L25" s="651"/>
      <c r="M25" s="651"/>
      <c r="N25" s="651"/>
      <c r="O25" s="651"/>
      <c r="P25" s="651"/>
      <c r="Q25" s="651"/>
      <c r="R25" s="652"/>
      <c r="S25" s="723" t="s">
        <v>140</v>
      </c>
      <c r="T25" s="658"/>
      <c r="U25" s="657" t="s">
        <v>140</v>
      </c>
      <c r="V25" s="658"/>
      <c r="W25" s="657" t="s">
        <v>140</v>
      </c>
      <c r="X25" s="658"/>
      <c r="Y25" s="657" t="s">
        <v>140</v>
      </c>
      <c r="Z25" s="658"/>
      <c r="AA25" s="657" t="s">
        <v>140</v>
      </c>
      <c r="AB25" s="658"/>
      <c r="AC25" s="657" t="s">
        <v>140</v>
      </c>
      <c r="AD25" s="658"/>
      <c r="AE25" s="657" t="s">
        <v>140</v>
      </c>
      <c r="AF25" s="658"/>
      <c r="AG25" s="657" t="s">
        <v>140</v>
      </c>
      <c r="AH25" s="658"/>
      <c r="AI25" s="657" t="s">
        <v>140</v>
      </c>
      <c r="AJ25" s="658"/>
      <c r="AK25" s="657" t="s">
        <v>140</v>
      </c>
      <c r="AL25" s="658"/>
      <c r="AM25" s="657" t="s">
        <v>140</v>
      </c>
      <c r="AN25" s="658"/>
      <c r="AO25" s="657" t="s">
        <v>140</v>
      </c>
      <c r="AP25" s="658"/>
      <c r="AQ25" s="657"/>
      <c r="AR25" s="658"/>
      <c r="AS25" s="657"/>
      <c r="AT25" s="658"/>
      <c r="AU25" s="657"/>
      <c r="AV25" s="721"/>
      <c r="AW25" s="122"/>
      <c r="AX25" s="117"/>
      <c r="AY25" s="116"/>
      <c r="AZ25" s="116"/>
      <c r="BA25" s="116"/>
      <c r="BB25" s="116"/>
      <c r="BI25" s="86" t="s">
        <v>41</v>
      </c>
    </row>
    <row r="26" spans="1:62" s="2" customFormat="1" ht="14.25" thickTop="1" thickBot="1">
      <c r="A26" s="104"/>
      <c r="B26" s="105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706">
        <v>15</v>
      </c>
      <c r="T26" s="707"/>
      <c r="U26" s="706">
        <v>14</v>
      </c>
      <c r="V26" s="707"/>
      <c r="W26" s="706">
        <v>13</v>
      </c>
      <c r="X26" s="707"/>
      <c r="Y26" s="706">
        <v>12</v>
      </c>
      <c r="Z26" s="707"/>
      <c r="AA26" s="706">
        <v>11</v>
      </c>
      <c r="AB26" s="707"/>
      <c r="AC26" s="706">
        <v>10</v>
      </c>
      <c r="AD26" s="707"/>
      <c r="AE26" s="706">
        <v>9</v>
      </c>
      <c r="AF26" s="707"/>
      <c r="AG26" s="706">
        <v>8</v>
      </c>
      <c r="AH26" s="707"/>
      <c r="AI26" s="706">
        <v>7</v>
      </c>
      <c r="AJ26" s="707"/>
      <c r="AK26" s="706">
        <v>6</v>
      </c>
      <c r="AL26" s="707"/>
      <c r="AM26" s="706">
        <v>5</v>
      </c>
      <c r="AN26" s="707"/>
      <c r="AO26" s="706">
        <v>4</v>
      </c>
      <c r="AP26" s="707"/>
      <c r="AQ26" s="706">
        <v>3</v>
      </c>
      <c r="AR26" s="707"/>
      <c r="AS26" s="706">
        <v>2</v>
      </c>
      <c r="AT26" s="707"/>
      <c r="AU26" s="706">
        <v>1</v>
      </c>
      <c r="AV26" s="708"/>
      <c r="AW26" s="87"/>
      <c r="AX26" s="4"/>
      <c r="AY26" s="462"/>
      <c r="AZ26" s="462"/>
      <c r="BA26" s="462"/>
      <c r="BB26" s="462"/>
    </row>
    <row r="27" spans="1:62" s="2" customFormat="1" ht="13.5" thickTop="1">
      <c r="A27" s="139"/>
      <c r="B27" s="140"/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V27" s="141"/>
      <c r="W27" s="141"/>
      <c r="X27" s="141"/>
      <c r="Y27" s="141"/>
      <c r="Z27" s="106"/>
      <c r="AA27" s="106"/>
      <c r="AB27" s="106"/>
      <c r="AC27" s="106"/>
      <c r="AD27" s="106"/>
      <c r="AE27" s="106"/>
      <c r="AF27" s="106"/>
      <c r="AI27" s="88"/>
      <c r="AJ27" s="88"/>
      <c r="AK27" s="58" t="s">
        <v>42</v>
      </c>
      <c r="AL27" s="88"/>
      <c r="AM27" s="88"/>
      <c r="AN27" s="88"/>
      <c r="AO27" s="121"/>
      <c r="AP27" s="121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</row>
    <row r="28" spans="1:62" ht="13.5" thickBot="1">
      <c r="A28" s="142"/>
      <c r="B28" s="142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3"/>
      <c r="V28" s="143"/>
      <c r="W28" s="143"/>
      <c r="X28" s="143"/>
      <c r="Y28" s="143"/>
      <c r="Z28" s="107"/>
      <c r="AA28" s="107"/>
      <c r="AB28" s="107"/>
      <c r="AC28" s="107"/>
      <c r="AD28" s="107"/>
      <c r="AE28" s="107"/>
      <c r="AF28" s="112"/>
      <c r="AG28" s="108"/>
      <c r="AH28" s="108"/>
    </row>
    <row r="29" spans="1:62" s="166" customFormat="1" ht="20.25" thickTop="1" thickBot="1">
      <c r="A29" s="171" t="s">
        <v>20</v>
      </c>
      <c r="AR29" s="499" t="s">
        <v>21</v>
      </c>
      <c r="AS29" s="500"/>
      <c r="AT29" s="500"/>
      <c r="AU29" s="500"/>
      <c r="AV29" s="501"/>
      <c r="AW29" s="499" t="s">
        <v>22</v>
      </c>
      <c r="AX29" s="500"/>
      <c r="AY29" s="500"/>
      <c r="AZ29" s="500"/>
      <c r="BA29" s="501"/>
      <c r="BB29" s="173"/>
    </row>
    <row r="30" spans="1:62" s="166" customFormat="1" ht="13.5" thickTop="1">
      <c r="A30" s="549" t="s">
        <v>61</v>
      </c>
      <c r="B30" s="550"/>
      <c r="C30" s="551"/>
      <c r="D30" s="552" t="s">
        <v>23</v>
      </c>
      <c r="E30" s="553"/>
      <c r="F30" s="553"/>
      <c r="G30" s="553"/>
      <c r="H30" s="554"/>
      <c r="I30" s="555" t="s">
        <v>99</v>
      </c>
      <c r="J30" s="556"/>
      <c r="K30" s="556"/>
      <c r="L30" s="556"/>
      <c r="M30" s="556"/>
      <c r="N30" s="556"/>
      <c r="O30" s="556"/>
      <c r="P30" s="556"/>
      <c r="Q30" s="556"/>
      <c r="R30" s="556"/>
      <c r="S30" s="556"/>
      <c r="T30" s="556"/>
      <c r="U30" s="556"/>
      <c r="V30" s="556"/>
      <c r="W30" s="557"/>
      <c r="X30" s="174" t="s">
        <v>12</v>
      </c>
      <c r="Y30" s="552" t="s">
        <v>24</v>
      </c>
      <c r="Z30" s="553"/>
      <c r="AA30" s="553"/>
      <c r="AB30" s="553"/>
      <c r="AC30" s="554"/>
      <c r="AD30" s="555" t="s">
        <v>97</v>
      </c>
      <c r="AE30" s="556"/>
      <c r="AF30" s="556"/>
      <c r="AG30" s="556"/>
      <c r="AH30" s="556"/>
      <c r="AI30" s="556"/>
      <c r="AJ30" s="556"/>
      <c r="AK30" s="556"/>
      <c r="AL30" s="556"/>
      <c r="AM30" s="556"/>
      <c r="AN30" s="556"/>
      <c r="AO30" s="556"/>
      <c r="AP30" s="556"/>
      <c r="AQ30" s="558"/>
      <c r="AR30" s="559">
        <v>4</v>
      </c>
      <c r="AS30" s="560"/>
      <c r="AT30" s="175" t="s">
        <v>12</v>
      </c>
      <c r="AU30" s="560">
        <v>0</v>
      </c>
      <c r="AV30" s="561"/>
      <c r="AW30" s="559"/>
      <c r="AX30" s="560"/>
      <c r="AY30" s="175" t="s">
        <v>12</v>
      </c>
      <c r="AZ30" s="560"/>
      <c r="BA30" s="561"/>
      <c r="BB30" s="170"/>
    </row>
    <row r="31" spans="1:62" s="166" customFormat="1" ht="13.5" thickBot="1">
      <c r="A31" s="536" t="s">
        <v>31</v>
      </c>
      <c r="B31" s="537"/>
      <c r="C31" s="538"/>
      <c r="D31" s="539" t="s">
        <v>25</v>
      </c>
      <c r="E31" s="540"/>
      <c r="F31" s="540"/>
      <c r="G31" s="540"/>
      <c r="H31" s="541"/>
      <c r="I31" s="542" t="s">
        <v>98</v>
      </c>
      <c r="J31" s="543"/>
      <c r="K31" s="543"/>
      <c r="L31" s="543"/>
      <c r="M31" s="543"/>
      <c r="N31" s="543"/>
      <c r="O31" s="543"/>
      <c r="P31" s="543"/>
      <c r="Q31" s="543"/>
      <c r="R31" s="543"/>
      <c r="S31" s="543"/>
      <c r="T31" s="543"/>
      <c r="U31" s="543"/>
      <c r="V31" s="543"/>
      <c r="W31" s="544"/>
      <c r="X31" s="177" t="s">
        <v>12</v>
      </c>
      <c r="Y31" s="539" t="s">
        <v>26</v>
      </c>
      <c r="Z31" s="540"/>
      <c r="AA31" s="540"/>
      <c r="AB31" s="540"/>
      <c r="AC31" s="541"/>
      <c r="AD31" s="542" t="s">
        <v>154</v>
      </c>
      <c r="AE31" s="543"/>
      <c r="AF31" s="543"/>
      <c r="AG31" s="543"/>
      <c r="AH31" s="543"/>
      <c r="AI31" s="543"/>
      <c r="AJ31" s="543"/>
      <c r="AK31" s="543"/>
      <c r="AL31" s="543"/>
      <c r="AM31" s="543"/>
      <c r="AN31" s="543"/>
      <c r="AO31" s="543"/>
      <c r="AP31" s="543"/>
      <c r="AQ31" s="545"/>
      <c r="AR31" s="546">
        <v>2</v>
      </c>
      <c r="AS31" s="547"/>
      <c r="AT31" s="178" t="s">
        <v>12</v>
      </c>
      <c r="AU31" s="547">
        <v>2</v>
      </c>
      <c r="AV31" s="548"/>
      <c r="AW31" s="546">
        <v>2</v>
      </c>
      <c r="AX31" s="547"/>
      <c r="AY31" s="178" t="s">
        <v>12</v>
      </c>
      <c r="AZ31" s="547">
        <v>3</v>
      </c>
      <c r="BA31" s="548"/>
      <c r="BB31" s="170"/>
    </row>
    <row r="32" spans="1:62" s="166" customFormat="1" ht="14.25" thickTop="1" thickBot="1">
      <c r="AJ32" s="185"/>
      <c r="AK32" s="185"/>
      <c r="AL32" s="185"/>
      <c r="AM32" s="185"/>
      <c r="AN32" s="185"/>
      <c r="AO32" s="185"/>
      <c r="AP32" s="185"/>
      <c r="AQ32" s="185"/>
      <c r="AR32" s="186"/>
      <c r="AS32" s="185"/>
      <c r="AT32" s="191"/>
      <c r="AU32" s="186"/>
      <c r="AV32" s="185"/>
      <c r="AW32" s="186"/>
      <c r="AX32" s="185"/>
      <c r="AY32" s="191"/>
      <c r="AZ32" s="186"/>
      <c r="BA32" s="185"/>
      <c r="BB32" s="176"/>
    </row>
    <row r="33" spans="1:53" s="164" customFormat="1" ht="20.25" thickTop="1" thickBot="1">
      <c r="A33" s="171" t="s">
        <v>27</v>
      </c>
      <c r="B33" s="166"/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6"/>
      <c r="Z33" s="166"/>
      <c r="AA33" s="166"/>
      <c r="AB33" s="166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6"/>
      <c r="AN33" s="166"/>
      <c r="AO33" s="166"/>
      <c r="AP33" s="166"/>
      <c r="AQ33" s="166"/>
      <c r="AR33" s="499" t="s">
        <v>21</v>
      </c>
      <c r="AS33" s="500"/>
      <c r="AT33" s="500"/>
      <c r="AU33" s="500"/>
      <c r="AV33" s="501"/>
      <c r="AW33" s="499" t="s">
        <v>22</v>
      </c>
      <c r="AX33" s="500"/>
      <c r="AY33" s="500"/>
      <c r="AZ33" s="500"/>
      <c r="BA33" s="501"/>
    </row>
    <row r="34" spans="1:53" s="164" customFormat="1" ht="14.25" thickTop="1" thickBot="1">
      <c r="A34" s="526" t="s">
        <v>32</v>
      </c>
      <c r="B34" s="527"/>
      <c r="C34" s="528"/>
      <c r="D34" s="529" t="s">
        <v>88</v>
      </c>
      <c r="E34" s="530"/>
      <c r="F34" s="530"/>
      <c r="G34" s="530"/>
      <c r="H34" s="531"/>
      <c r="I34" s="532" t="s">
        <v>99</v>
      </c>
      <c r="J34" s="533"/>
      <c r="K34" s="533"/>
      <c r="L34" s="533"/>
      <c r="M34" s="533"/>
      <c r="N34" s="533"/>
      <c r="O34" s="533"/>
      <c r="P34" s="533"/>
      <c r="Q34" s="533"/>
      <c r="R34" s="533"/>
      <c r="S34" s="533"/>
      <c r="T34" s="533"/>
      <c r="U34" s="533"/>
      <c r="V34" s="533"/>
      <c r="W34" s="534"/>
      <c r="X34" s="179" t="s">
        <v>12</v>
      </c>
      <c r="Y34" s="529" t="s">
        <v>33</v>
      </c>
      <c r="Z34" s="530"/>
      <c r="AA34" s="530"/>
      <c r="AB34" s="530"/>
      <c r="AC34" s="531"/>
      <c r="AD34" s="532" t="s">
        <v>35</v>
      </c>
      <c r="AE34" s="533"/>
      <c r="AF34" s="533"/>
      <c r="AG34" s="533"/>
      <c r="AH34" s="533"/>
      <c r="AI34" s="533"/>
      <c r="AJ34" s="533"/>
      <c r="AK34" s="533"/>
      <c r="AL34" s="533"/>
      <c r="AM34" s="533"/>
      <c r="AN34" s="533"/>
      <c r="AO34" s="533"/>
      <c r="AP34" s="533"/>
      <c r="AQ34" s="535"/>
      <c r="AR34" s="523"/>
      <c r="AS34" s="524"/>
      <c r="AT34" s="180" t="s">
        <v>12</v>
      </c>
      <c r="AU34" s="524"/>
      <c r="AV34" s="525"/>
      <c r="AW34" s="523"/>
      <c r="AX34" s="524"/>
      <c r="AY34" s="180" t="s">
        <v>12</v>
      </c>
      <c r="AZ34" s="524"/>
      <c r="BA34" s="525"/>
    </row>
    <row r="35" spans="1:53" ht="13.5" thickTop="1"/>
  </sheetData>
  <sortState ref="B11:R16">
    <sortCondition ref="B11"/>
  </sortState>
  <mergeCells count="282">
    <mergeCell ref="AA16:AB16"/>
    <mergeCell ref="S16:T16"/>
    <mergeCell ref="AU31:AV31"/>
    <mergeCell ref="AR31:AS31"/>
    <mergeCell ref="AA25:AB25"/>
    <mergeCell ref="S25:T25"/>
    <mergeCell ref="AC24:AD24"/>
    <mergeCell ref="AA24:AB24"/>
    <mergeCell ref="Y24:Z24"/>
    <mergeCell ref="W24:X24"/>
    <mergeCell ref="U24:V24"/>
    <mergeCell ref="S24:T24"/>
    <mergeCell ref="S26:T26"/>
    <mergeCell ref="U26:V26"/>
    <mergeCell ref="W26:X26"/>
    <mergeCell ref="Y26:Z26"/>
    <mergeCell ref="AA26:AB26"/>
    <mergeCell ref="AC26:AD26"/>
    <mergeCell ref="AE26:AF26"/>
    <mergeCell ref="AG26:AH26"/>
    <mergeCell ref="AI26:AJ26"/>
    <mergeCell ref="AK26:AL26"/>
    <mergeCell ref="AM26:AN26"/>
    <mergeCell ref="AO26:AP26"/>
    <mergeCell ref="BA26:BB26"/>
    <mergeCell ref="AW31:AX31"/>
    <mergeCell ref="AZ31:BA31"/>
    <mergeCell ref="AW34:AX34"/>
    <mergeCell ref="AZ34:BA34"/>
    <mergeCell ref="AW33:BA33"/>
    <mergeCell ref="AQ25:AR25"/>
    <mergeCell ref="AS25:AT25"/>
    <mergeCell ref="AU25:AV25"/>
    <mergeCell ref="AQ26:AR26"/>
    <mergeCell ref="AS26:AT26"/>
    <mergeCell ref="AU26:AV26"/>
    <mergeCell ref="W25:X25"/>
    <mergeCell ref="Y25:Z25"/>
    <mergeCell ref="AC25:AD25"/>
    <mergeCell ref="AE25:AF25"/>
    <mergeCell ref="AQ24:AR24"/>
    <mergeCell ref="AS24:AT24"/>
    <mergeCell ref="AU24:AV24"/>
    <mergeCell ref="AW24:AX24"/>
    <mergeCell ref="AY26:AZ26"/>
    <mergeCell ref="AY24:AZ24"/>
    <mergeCell ref="BA24:BB24"/>
    <mergeCell ref="AI23:AJ23"/>
    <mergeCell ref="AK23:AL23"/>
    <mergeCell ref="AM23:AN23"/>
    <mergeCell ref="AQ23:AR23"/>
    <mergeCell ref="AS23:AT23"/>
    <mergeCell ref="AU23:AV23"/>
    <mergeCell ref="AW23:AX23"/>
    <mergeCell ref="AY23:AZ23"/>
    <mergeCell ref="BA23:BB23"/>
    <mergeCell ref="B22:R22"/>
    <mergeCell ref="S22:T22"/>
    <mergeCell ref="U22:V22"/>
    <mergeCell ref="W22:X22"/>
    <mergeCell ref="Y22:Z22"/>
    <mergeCell ref="AA22:AB22"/>
    <mergeCell ref="AC22:AD22"/>
    <mergeCell ref="AE22:AF22"/>
    <mergeCell ref="AG22:AH22"/>
    <mergeCell ref="AY22:AZ22"/>
    <mergeCell ref="BA22:BB22"/>
    <mergeCell ref="AI21:AJ21"/>
    <mergeCell ref="AK21:AL21"/>
    <mergeCell ref="AM21:AN21"/>
    <mergeCell ref="AO21:AP21"/>
    <mergeCell ref="AQ21:AR21"/>
    <mergeCell ref="AS21:AT21"/>
    <mergeCell ref="AU21:AV21"/>
    <mergeCell ref="AW21:AX21"/>
    <mergeCell ref="AY21:AZ21"/>
    <mergeCell ref="BA21:BB21"/>
    <mergeCell ref="AI22:AJ22"/>
    <mergeCell ref="AK22:AL22"/>
    <mergeCell ref="AM22:AN22"/>
    <mergeCell ref="AO22:AP22"/>
    <mergeCell ref="AQ22:AR22"/>
    <mergeCell ref="AS22:AT22"/>
    <mergeCell ref="AU22:AV22"/>
    <mergeCell ref="AW22:AX22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BA19:BB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I20:AJ20"/>
    <mergeCell ref="AK20:AL20"/>
    <mergeCell ref="AM20:AN20"/>
    <mergeCell ref="AO20:AP20"/>
    <mergeCell ref="AQ20:AR20"/>
    <mergeCell ref="AS20:AT20"/>
    <mergeCell ref="AU20:AV20"/>
    <mergeCell ref="AW20:AX20"/>
    <mergeCell ref="AY20:AZ20"/>
    <mergeCell ref="BA20:BB20"/>
    <mergeCell ref="S18:AD18"/>
    <mergeCell ref="A19:R19"/>
    <mergeCell ref="AQ19:AR19"/>
    <mergeCell ref="AS19:AT19"/>
    <mergeCell ref="AU19:AV19"/>
    <mergeCell ref="AW19:AX19"/>
    <mergeCell ref="AY19:AZ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AE19:AF19"/>
    <mergeCell ref="AG19:AH19"/>
    <mergeCell ref="AI19:AJ19"/>
    <mergeCell ref="AW16:AX16"/>
    <mergeCell ref="AY16:AZ16"/>
    <mergeCell ref="BA16:BB16"/>
    <mergeCell ref="AW17:AX17"/>
    <mergeCell ref="AY17:AZ17"/>
    <mergeCell ref="AC14:AD14"/>
    <mergeCell ref="AF14:AG14"/>
    <mergeCell ref="AM14:AN14"/>
    <mergeCell ref="AP14:AQ14"/>
    <mergeCell ref="AY14:AZ14"/>
    <mergeCell ref="BA14:BB14"/>
    <mergeCell ref="AY15:AZ15"/>
    <mergeCell ref="BA15:BB15"/>
    <mergeCell ref="AR17:AV17"/>
    <mergeCell ref="AM16:AN16"/>
    <mergeCell ref="AK16:AL16"/>
    <mergeCell ref="AC16:AD16"/>
    <mergeCell ref="B16:R16"/>
    <mergeCell ref="V16:W16"/>
    <mergeCell ref="X16:Y16"/>
    <mergeCell ref="AF16:AG16"/>
    <mergeCell ref="AH16:AI16"/>
    <mergeCell ref="AP16:AQ16"/>
    <mergeCell ref="AR14:AS14"/>
    <mergeCell ref="AU14:AV14"/>
    <mergeCell ref="AW14:AX14"/>
    <mergeCell ref="B15:R15"/>
    <mergeCell ref="S15:T15"/>
    <mergeCell ref="V15:W15"/>
    <mergeCell ref="X15:Y15"/>
    <mergeCell ref="AA15:AB15"/>
    <mergeCell ref="AC15:AD15"/>
    <mergeCell ref="AF15:AG15"/>
    <mergeCell ref="AH15:AI15"/>
    <mergeCell ref="AK15:AL15"/>
    <mergeCell ref="AR15:AS15"/>
    <mergeCell ref="AU15:AV15"/>
    <mergeCell ref="AW15:AX15"/>
    <mergeCell ref="B14:R14"/>
    <mergeCell ref="S14:T14"/>
    <mergeCell ref="V14:W14"/>
    <mergeCell ref="X14:Y14"/>
    <mergeCell ref="AA14:AB14"/>
    <mergeCell ref="BA12:BB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AR13:AS13"/>
    <mergeCell ref="AU13:AV13"/>
    <mergeCell ref="AW13:AX13"/>
    <mergeCell ref="AY13:AZ13"/>
    <mergeCell ref="BA13:BB13"/>
    <mergeCell ref="AP12:AQ12"/>
    <mergeCell ref="AR12:AS12"/>
    <mergeCell ref="AU12:AV12"/>
    <mergeCell ref="AW12:AX12"/>
    <mergeCell ref="AY12:AZ12"/>
    <mergeCell ref="AR10:AV10"/>
    <mergeCell ref="AW10:AX10"/>
    <mergeCell ref="AY10:AZ10"/>
    <mergeCell ref="BA10:BB10"/>
    <mergeCell ref="AF11:AG11"/>
    <mergeCell ref="AH11:AI11"/>
    <mergeCell ref="AK11:AL11"/>
    <mergeCell ref="AM11:AN11"/>
    <mergeCell ref="AP11:AQ11"/>
    <mergeCell ref="AR11:AS11"/>
    <mergeCell ref="AU11:AV11"/>
    <mergeCell ref="AW11:AX11"/>
    <mergeCell ref="AY11:AZ11"/>
    <mergeCell ref="BA11:BB11"/>
    <mergeCell ref="A1:BG1"/>
    <mergeCell ref="A2:BG2"/>
    <mergeCell ref="A3:BG3"/>
    <mergeCell ref="A4:BG4"/>
    <mergeCell ref="A5:BG5"/>
    <mergeCell ref="A7:BG7"/>
    <mergeCell ref="B12:R12"/>
    <mergeCell ref="S12:T12"/>
    <mergeCell ref="B11:R11"/>
    <mergeCell ref="X11:Y11"/>
    <mergeCell ref="AA11:AB11"/>
    <mergeCell ref="AC11:AD11"/>
    <mergeCell ref="V12:W12"/>
    <mergeCell ref="AF12:AG12"/>
    <mergeCell ref="AH12:AI12"/>
    <mergeCell ref="AK12:AL12"/>
    <mergeCell ref="AM12:AN12"/>
    <mergeCell ref="AC12:AD12"/>
    <mergeCell ref="A10:R10"/>
    <mergeCell ref="S10:W10"/>
    <mergeCell ref="X10:AB10"/>
    <mergeCell ref="AC10:AG10"/>
    <mergeCell ref="AH10:AL10"/>
    <mergeCell ref="AM10:AQ10"/>
    <mergeCell ref="B24:R24"/>
    <mergeCell ref="B25:R25"/>
    <mergeCell ref="B23:R23"/>
    <mergeCell ref="AE23:AF23"/>
    <mergeCell ref="AG23:AH23"/>
    <mergeCell ref="AO23:AP23"/>
    <mergeCell ref="AG25:AH25"/>
    <mergeCell ref="AI25:AJ25"/>
    <mergeCell ref="AK25:AL25"/>
    <mergeCell ref="AM25:AN25"/>
    <mergeCell ref="AE24:AF24"/>
    <mergeCell ref="AG24:AH24"/>
    <mergeCell ref="AI24:AJ24"/>
    <mergeCell ref="AK24:AL24"/>
    <mergeCell ref="AM24:AN24"/>
    <mergeCell ref="AO24:AP24"/>
    <mergeCell ref="AO25:AP25"/>
    <mergeCell ref="AC23:AD23"/>
    <mergeCell ref="AA23:AB23"/>
    <mergeCell ref="Y23:Z23"/>
    <mergeCell ref="W23:X23"/>
    <mergeCell ref="U23:V23"/>
    <mergeCell ref="S23:T23"/>
    <mergeCell ref="U25:V25"/>
    <mergeCell ref="A34:C34"/>
    <mergeCell ref="D34:H34"/>
    <mergeCell ref="I34:W34"/>
    <mergeCell ref="Y34:AC34"/>
    <mergeCell ref="AD34:AQ34"/>
    <mergeCell ref="AR34:AS34"/>
    <mergeCell ref="AU34:AV34"/>
    <mergeCell ref="AR29:AV29"/>
    <mergeCell ref="AW29:BA29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31:C31"/>
    <mergeCell ref="D31:H31"/>
    <mergeCell ref="I31:W31"/>
    <mergeCell ref="Y31:AC31"/>
    <mergeCell ref="AD31:AQ31"/>
    <mergeCell ref="AR33:AV33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M37"/>
  <sheetViews>
    <sheetView showGridLines="0" topLeftCell="A18" workbookViewId="0">
      <selection activeCell="BI39" sqref="BI39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12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2"/>
      <c r="AA9" s="2"/>
      <c r="AB9" s="2"/>
      <c r="AC9" s="2"/>
      <c r="AD9" s="2"/>
      <c r="AE9" s="2"/>
      <c r="AF9" s="2"/>
      <c r="AG9" s="2"/>
      <c r="AH9" s="6" t="s">
        <v>77</v>
      </c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s="2" customFormat="1" ht="13.5" customHeight="1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89"/>
      <c r="AR10" s="51">
        <v>6</v>
      </c>
      <c r="AS10" s="51"/>
      <c r="AT10" s="51"/>
      <c r="AU10" s="51"/>
      <c r="AV10" s="89"/>
      <c r="AW10" s="52">
        <v>7</v>
      </c>
      <c r="AX10" s="51"/>
      <c r="AY10" s="51"/>
      <c r="AZ10" s="51"/>
      <c r="BA10" s="62"/>
      <c r="BB10" s="584" t="s">
        <v>8</v>
      </c>
      <c r="BC10" s="585"/>
      <c r="BD10" s="584" t="s">
        <v>9</v>
      </c>
      <c r="BE10" s="585"/>
      <c r="BF10" s="584" t="s">
        <v>10</v>
      </c>
      <c r="BG10" s="585"/>
    </row>
    <row r="11" spans="1:59" s="2" customFormat="1" ht="13.5" thickTop="1">
      <c r="A11" s="56">
        <v>1</v>
      </c>
      <c r="B11" s="748" t="s">
        <v>35</v>
      </c>
      <c r="C11" s="749"/>
      <c r="D11" s="749"/>
      <c r="E11" s="749"/>
      <c r="F11" s="749"/>
      <c r="G11" s="749"/>
      <c r="H11" s="749"/>
      <c r="I11" s="749"/>
      <c r="J11" s="749"/>
      <c r="K11" s="749"/>
      <c r="L11" s="749"/>
      <c r="M11" s="749"/>
      <c r="N11" s="749"/>
      <c r="O11" s="749"/>
      <c r="P11" s="749"/>
      <c r="Q11" s="749"/>
      <c r="R11" s="749"/>
      <c r="S11" s="90"/>
      <c r="T11" s="91"/>
      <c r="U11" s="91"/>
      <c r="V11" s="91"/>
      <c r="W11" s="92"/>
      <c r="X11" s="764">
        <v>1</v>
      </c>
      <c r="Y11" s="765"/>
      <c r="Z11" s="432" t="s">
        <v>12</v>
      </c>
      <c r="AA11" s="765">
        <v>2</v>
      </c>
      <c r="AB11" s="766"/>
      <c r="AC11" s="758">
        <v>3</v>
      </c>
      <c r="AD11" s="759"/>
      <c r="AE11" s="433" t="s">
        <v>12</v>
      </c>
      <c r="AF11" s="759">
        <v>1</v>
      </c>
      <c r="AG11" s="760"/>
      <c r="AH11" s="758">
        <v>1</v>
      </c>
      <c r="AI11" s="759"/>
      <c r="AJ11" s="433" t="s">
        <v>12</v>
      </c>
      <c r="AK11" s="759">
        <v>0</v>
      </c>
      <c r="AL11" s="760"/>
      <c r="AM11" s="764">
        <v>1</v>
      </c>
      <c r="AN11" s="765"/>
      <c r="AO11" s="432" t="s">
        <v>12</v>
      </c>
      <c r="AP11" s="765">
        <v>3</v>
      </c>
      <c r="AQ11" s="766"/>
      <c r="AR11" s="758">
        <v>2</v>
      </c>
      <c r="AS11" s="759"/>
      <c r="AT11" s="433" t="s">
        <v>12</v>
      </c>
      <c r="AU11" s="759">
        <v>0</v>
      </c>
      <c r="AV11" s="760"/>
      <c r="AW11" s="758">
        <v>4</v>
      </c>
      <c r="AX11" s="759"/>
      <c r="AY11" s="433" t="s">
        <v>12</v>
      </c>
      <c r="AZ11" s="759">
        <v>1</v>
      </c>
      <c r="BA11" s="761"/>
      <c r="BB11" s="762">
        <f>SUM(X11+AC11+AH11+AM11+AR11+AW11)</f>
        <v>12</v>
      </c>
      <c r="BC11" s="763"/>
      <c r="BD11" s="762">
        <f t="shared" ref="BD11:BD16" si="0">SUM(Q11+V11+AA11+AF11+AK11+AP11+AU11+AZ11)</f>
        <v>7</v>
      </c>
      <c r="BE11" s="763"/>
      <c r="BF11" s="756">
        <v>12</v>
      </c>
      <c r="BG11" s="757"/>
    </row>
    <row r="12" spans="1:59" s="2" customFormat="1">
      <c r="A12" s="60">
        <v>2</v>
      </c>
      <c r="B12" s="663" t="s">
        <v>98</v>
      </c>
      <c r="C12" s="664"/>
      <c r="D12" s="664"/>
      <c r="E12" s="664"/>
      <c r="F12" s="664"/>
      <c r="G12" s="664"/>
      <c r="H12" s="664"/>
      <c r="I12" s="664"/>
      <c r="J12" s="664"/>
      <c r="K12" s="664"/>
      <c r="L12" s="664"/>
      <c r="M12" s="664"/>
      <c r="N12" s="664"/>
      <c r="O12" s="664"/>
      <c r="P12" s="664"/>
      <c r="Q12" s="664"/>
      <c r="R12" s="665"/>
      <c r="S12" s="629">
        <v>2</v>
      </c>
      <c r="T12" s="506"/>
      <c r="U12" s="413" t="s">
        <v>12</v>
      </c>
      <c r="V12" s="506">
        <v>1</v>
      </c>
      <c r="W12" s="522"/>
      <c r="X12" s="26"/>
      <c r="Y12" s="27"/>
      <c r="Z12" s="27"/>
      <c r="AA12" s="27"/>
      <c r="AB12" s="93"/>
      <c r="AC12" s="505">
        <v>3</v>
      </c>
      <c r="AD12" s="506"/>
      <c r="AE12" s="413" t="s">
        <v>12</v>
      </c>
      <c r="AF12" s="506">
        <v>0</v>
      </c>
      <c r="AG12" s="522"/>
      <c r="AH12" s="505">
        <v>11</v>
      </c>
      <c r="AI12" s="506"/>
      <c r="AJ12" s="413" t="s">
        <v>12</v>
      </c>
      <c r="AK12" s="506">
        <v>0</v>
      </c>
      <c r="AL12" s="522"/>
      <c r="AM12" s="505">
        <v>3</v>
      </c>
      <c r="AN12" s="506"/>
      <c r="AO12" s="413" t="s">
        <v>12</v>
      </c>
      <c r="AP12" s="506">
        <v>0</v>
      </c>
      <c r="AQ12" s="522"/>
      <c r="AR12" s="505">
        <v>3</v>
      </c>
      <c r="AS12" s="506"/>
      <c r="AT12" s="413" t="s">
        <v>12</v>
      </c>
      <c r="AU12" s="506">
        <v>0</v>
      </c>
      <c r="AV12" s="522"/>
      <c r="AW12" s="505">
        <v>4</v>
      </c>
      <c r="AX12" s="506"/>
      <c r="AY12" s="413" t="s">
        <v>12</v>
      </c>
      <c r="AZ12" s="506">
        <v>3</v>
      </c>
      <c r="BA12" s="755"/>
      <c r="BB12" s="518">
        <f>SUM(N12+S12+AC12+AH12+AM12+AR12+AW12)</f>
        <v>26</v>
      </c>
      <c r="BC12" s="519"/>
      <c r="BD12" s="518">
        <f t="shared" si="0"/>
        <v>4</v>
      </c>
      <c r="BE12" s="519"/>
      <c r="BF12" s="503">
        <v>18</v>
      </c>
      <c r="BG12" s="504"/>
    </row>
    <row r="13" spans="1:59" s="2" customFormat="1">
      <c r="A13" s="60">
        <v>3</v>
      </c>
      <c r="B13" s="653" t="s">
        <v>11</v>
      </c>
      <c r="C13" s="654"/>
      <c r="D13" s="654"/>
      <c r="E13" s="654"/>
      <c r="F13" s="654"/>
      <c r="G13" s="654"/>
      <c r="H13" s="654"/>
      <c r="I13" s="654"/>
      <c r="J13" s="654"/>
      <c r="K13" s="654"/>
      <c r="L13" s="654"/>
      <c r="M13" s="654"/>
      <c r="N13" s="654"/>
      <c r="O13" s="654"/>
      <c r="P13" s="654"/>
      <c r="Q13" s="654"/>
      <c r="R13" s="654"/>
      <c r="S13" s="520">
        <v>1</v>
      </c>
      <c r="T13" s="508"/>
      <c r="U13" s="410" t="s">
        <v>12</v>
      </c>
      <c r="V13" s="508">
        <v>3</v>
      </c>
      <c r="W13" s="516"/>
      <c r="X13" s="507">
        <v>0</v>
      </c>
      <c r="Y13" s="508"/>
      <c r="Z13" s="410" t="s">
        <v>12</v>
      </c>
      <c r="AA13" s="508">
        <v>3</v>
      </c>
      <c r="AB13" s="516"/>
      <c r="AC13" s="26"/>
      <c r="AD13" s="27"/>
      <c r="AE13" s="27"/>
      <c r="AF13" s="27"/>
      <c r="AG13" s="93"/>
      <c r="AH13" s="505">
        <v>4</v>
      </c>
      <c r="AI13" s="506"/>
      <c r="AJ13" s="413" t="s">
        <v>12</v>
      </c>
      <c r="AK13" s="506">
        <v>3</v>
      </c>
      <c r="AL13" s="522"/>
      <c r="AM13" s="507">
        <v>1</v>
      </c>
      <c r="AN13" s="508"/>
      <c r="AO13" s="410" t="s">
        <v>12</v>
      </c>
      <c r="AP13" s="508">
        <v>6</v>
      </c>
      <c r="AQ13" s="516"/>
      <c r="AR13" s="521">
        <v>1</v>
      </c>
      <c r="AS13" s="514"/>
      <c r="AT13" s="414" t="s">
        <v>12</v>
      </c>
      <c r="AU13" s="514">
        <v>1</v>
      </c>
      <c r="AV13" s="515"/>
      <c r="AW13" s="507">
        <v>0</v>
      </c>
      <c r="AX13" s="508"/>
      <c r="AY13" s="410" t="s">
        <v>12</v>
      </c>
      <c r="AZ13" s="508">
        <v>1</v>
      </c>
      <c r="BA13" s="517"/>
      <c r="BB13" s="518">
        <f>SUM(N13+S13+X13+AH13+AM13+AR13+AW13)</f>
        <v>7</v>
      </c>
      <c r="BC13" s="519"/>
      <c r="BD13" s="518">
        <f t="shared" si="0"/>
        <v>17</v>
      </c>
      <c r="BE13" s="519"/>
      <c r="BF13" s="503">
        <v>4</v>
      </c>
      <c r="BG13" s="504"/>
    </row>
    <row r="14" spans="1:59" s="2" customFormat="1">
      <c r="A14" s="60">
        <v>4</v>
      </c>
      <c r="B14" s="653" t="s">
        <v>101</v>
      </c>
      <c r="C14" s="653"/>
      <c r="D14" s="653"/>
      <c r="E14" s="653"/>
      <c r="F14" s="653"/>
      <c r="G14" s="653"/>
      <c r="H14" s="653"/>
      <c r="I14" s="653"/>
      <c r="J14" s="653"/>
      <c r="K14" s="653"/>
      <c r="L14" s="653"/>
      <c r="M14" s="653"/>
      <c r="N14" s="653"/>
      <c r="O14" s="653"/>
      <c r="P14" s="653"/>
      <c r="Q14" s="653"/>
      <c r="R14" s="653"/>
      <c r="S14" s="520">
        <v>0</v>
      </c>
      <c r="T14" s="508"/>
      <c r="U14" s="410" t="s">
        <v>12</v>
      </c>
      <c r="V14" s="508">
        <v>1</v>
      </c>
      <c r="W14" s="516"/>
      <c r="X14" s="507">
        <v>0</v>
      </c>
      <c r="Y14" s="508"/>
      <c r="Z14" s="410" t="s">
        <v>12</v>
      </c>
      <c r="AA14" s="508">
        <v>11</v>
      </c>
      <c r="AB14" s="516"/>
      <c r="AC14" s="507">
        <v>3</v>
      </c>
      <c r="AD14" s="508"/>
      <c r="AE14" s="410" t="s">
        <v>12</v>
      </c>
      <c r="AF14" s="508">
        <v>4</v>
      </c>
      <c r="AG14" s="516"/>
      <c r="AH14" s="95"/>
      <c r="AI14" s="96"/>
      <c r="AJ14" s="96"/>
      <c r="AK14" s="96"/>
      <c r="AL14" s="97"/>
      <c r="AM14" s="507">
        <v>1</v>
      </c>
      <c r="AN14" s="508"/>
      <c r="AO14" s="410" t="s">
        <v>12</v>
      </c>
      <c r="AP14" s="508">
        <v>14</v>
      </c>
      <c r="AQ14" s="516"/>
      <c r="AR14" s="507">
        <v>1</v>
      </c>
      <c r="AS14" s="508"/>
      <c r="AT14" s="410" t="s">
        <v>12</v>
      </c>
      <c r="AU14" s="508">
        <v>2</v>
      </c>
      <c r="AV14" s="516"/>
      <c r="AW14" s="507">
        <v>2</v>
      </c>
      <c r="AX14" s="508"/>
      <c r="AY14" s="410" t="s">
        <v>12</v>
      </c>
      <c r="AZ14" s="508">
        <v>9</v>
      </c>
      <c r="BA14" s="517"/>
      <c r="BB14" s="518">
        <f>SUM(N14+S14+X14+AC14+AM14+AR14+AW14)</f>
        <v>7</v>
      </c>
      <c r="BC14" s="519"/>
      <c r="BD14" s="518">
        <f t="shared" si="0"/>
        <v>41</v>
      </c>
      <c r="BE14" s="519"/>
      <c r="BF14" s="503">
        <v>0</v>
      </c>
      <c r="BG14" s="504"/>
    </row>
    <row r="15" spans="1:59" s="2" customFormat="1">
      <c r="A15" s="60">
        <v>5</v>
      </c>
      <c r="B15" s="653" t="s">
        <v>29</v>
      </c>
      <c r="C15" s="654"/>
      <c r="D15" s="654"/>
      <c r="E15" s="654"/>
      <c r="F15" s="654"/>
      <c r="G15" s="654"/>
      <c r="H15" s="654"/>
      <c r="I15" s="654"/>
      <c r="J15" s="654"/>
      <c r="K15" s="654"/>
      <c r="L15" s="654"/>
      <c r="M15" s="654"/>
      <c r="N15" s="654"/>
      <c r="O15" s="654"/>
      <c r="P15" s="654"/>
      <c r="Q15" s="654"/>
      <c r="R15" s="654"/>
      <c r="S15" s="629">
        <v>3</v>
      </c>
      <c r="T15" s="506"/>
      <c r="U15" s="413" t="s">
        <v>12</v>
      </c>
      <c r="V15" s="506">
        <v>1</v>
      </c>
      <c r="W15" s="522"/>
      <c r="X15" s="507">
        <v>0</v>
      </c>
      <c r="Y15" s="508"/>
      <c r="Z15" s="410" t="s">
        <v>12</v>
      </c>
      <c r="AA15" s="508">
        <v>3</v>
      </c>
      <c r="AB15" s="516"/>
      <c r="AC15" s="505">
        <v>6</v>
      </c>
      <c r="AD15" s="506"/>
      <c r="AE15" s="413" t="s">
        <v>12</v>
      </c>
      <c r="AF15" s="506">
        <v>1</v>
      </c>
      <c r="AG15" s="522"/>
      <c r="AH15" s="505">
        <v>14</v>
      </c>
      <c r="AI15" s="506"/>
      <c r="AJ15" s="413" t="s">
        <v>12</v>
      </c>
      <c r="AK15" s="506">
        <v>1</v>
      </c>
      <c r="AL15" s="522"/>
      <c r="AM15" s="26"/>
      <c r="AN15" s="27"/>
      <c r="AO15" s="27"/>
      <c r="AP15" s="27"/>
      <c r="AQ15" s="93"/>
      <c r="AR15" s="505">
        <v>6</v>
      </c>
      <c r="AS15" s="506"/>
      <c r="AT15" s="413" t="s">
        <v>12</v>
      </c>
      <c r="AU15" s="506">
        <v>0</v>
      </c>
      <c r="AV15" s="522"/>
      <c r="AW15" s="505">
        <v>3</v>
      </c>
      <c r="AX15" s="506"/>
      <c r="AY15" s="413" t="s">
        <v>12</v>
      </c>
      <c r="AZ15" s="506">
        <v>1</v>
      </c>
      <c r="BA15" s="755"/>
      <c r="BB15" s="518">
        <f>SUM(N15+S15+X15+AC15+AH15+AR15+AW15)</f>
        <v>32</v>
      </c>
      <c r="BC15" s="519"/>
      <c r="BD15" s="518">
        <f t="shared" si="0"/>
        <v>7</v>
      </c>
      <c r="BE15" s="519"/>
      <c r="BF15" s="503">
        <v>15</v>
      </c>
      <c r="BG15" s="504"/>
    </row>
    <row r="16" spans="1:59" s="2" customFormat="1">
      <c r="A16" s="60">
        <v>6</v>
      </c>
      <c r="B16" s="738" t="s">
        <v>100</v>
      </c>
      <c r="C16" s="739"/>
      <c r="D16" s="739"/>
      <c r="E16" s="739"/>
      <c r="F16" s="739"/>
      <c r="G16" s="739"/>
      <c r="H16" s="739"/>
      <c r="I16" s="739"/>
      <c r="J16" s="739"/>
      <c r="K16" s="739"/>
      <c r="L16" s="739"/>
      <c r="M16" s="739"/>
      <c r="N16" s="739"/>
      <c r="O16" s="739"/>
      <c r="P16" s="739"/>
      <c r="Q16" s="739"/>
      <c r="R16" s="740"/>
      <c r="S16" s="520">
        <v>0</v>
      </c>
      <c r="T16" s="508"/>
      <c r="U16" s="410" t="s">
        <v>12</v>
      </c>
      <c r="V16" s="508">
        <v>2</v>
      </c>
      <c r="W16" s="508"/>
      <c r="X16" s="507">
        <v>0</v>
      </c>
      <c r="Y16" s="508"/>
      <c r="Z16" s="410" t="s">
        <v>12</v>
      </c>
      <c r="AA16" s="508">
        <v>3</v>
      </c>
      <c r="AB16" s="516"/>
      <c r="AC16" s="521">
        <v>1</v>
      </c>
      <c r="AD16" s="514"/>
      <c r="AE16" s="414" t="s">
        <v>12</v>
      </c>
      <c r="AF16" s="514">
        <v>1</v>
      </c>
      <c r="AG16" s="515"/>
      <c r="AH16" s="505">
        <v>2</v>
      </c>
      <c r="AI16" s="506"/>
      <c r="AJ16" s="413" t="s">
        <v>12</v>
      </c>
      <c r="AK16" s="506">
        <v>1</v>
      </c>
      <c r="AL16" s="522"/>
      <c r="AM16" s="507">
        <v>0</v>
      </c>
      <c r="AN16" s="508"/>
      <c r="AO16" s="410" t="s">
        <v>12</v>
      </c>
      <c r="AP16" s="508">
        <v>6</v>
      </c>
      <c r="AQ16" s="516"/>
      <c r="AR16" s="95"/>
      <c r="AS16" s="96"/>
      <c r="AT16" s="96"/>
      <c r="AU16" s="96"/>
      <c r="AV16" s="97"/>
      <c r="AW16" s="507">
        <v>3</v>
      </c>
      <c r="AX16" s="508"/>
      <c r="AY16" s="410" t="s">
        <v>12</v>
      </c>
      <c r="AZ16" s="508">
        <v>4</v>
      </c>
      <c r="BA16" s="517"/>
      <c r="BB16" s="518">
        <f>SUM(N16+S16+X16+AC16+AH16+AM16+AW16)</f>
        <v>6</v>
      </c>
      <c r="BC16" s="519"/>
      <c r="BD16" s="518">
        <f t="shared" si="0"/>
        <v>17</v>
      </c>
      <c r="BE16" s="519"/>
      <c r="BF16" s="503">
        <v>4</v>
      </c>
      <c r="BG16" s="504"/>
    </row>
    <row r="17" spans="1:65" s="2" customFormat="1" ht="13.5" thickBot="1">
      <c r="A17" s="59">
        <v>7</v>
      </c>
      <c r="B17" s="730" t="s">
        <v>99</v>
      </c>
      <c r="C17" s="731"/>
      <c r="D17" s="731"/>
      <c r="E17" s="731"/>
      <c r="F17" s="731"/>
      <c r="G17" s="731"/>
      <c r="H17" s="731"/>
      <c r="I17" s="731"/>
      <c r="J17" s="731"/>
      <c r="K17" s="731"/>
      <c r="L17" s="731"/>
      <c r="M17" s="731"/>
      <c r="N17" s="731"/>
      <c r="O17" s="731"/>
      <c r="P17" s="731"/>
      <c r="Q17" s="731"/>
      <c r="R17" s="732"/>
      <c r="S17" s="613">
        <v>1</v>
      </c>
      <c r="T17" s="614"/>
      <c r="U17" s="427" t="s">
        <v>12</v>
      </c>
      <c r="V17" s="614">
        <v>4</v>
      </c>
      <c r="W17" s="616"/>
      <c r="X17" s="615">
        <v>3</v>
      </c>
      <c r="Y17" s="614"/>
      <c r="Z17" s="427" t="s">
        <v>12</v>
      </c>
      <c r="AA17" s="614">
        <v>4</v>
      </c>
      <c r="AB17" s="616"/>
      <c r="AC17" s="569">
        <v>1</v>
      </c>
      <c r="AD17" s="570"/>
      <c r="AE17" s="415" t="s">
        <v>12</v>
      </c>
      <c r="AF17" s="570">
        <v>0</v>
      </c>
      <c r="AG17" s="571"/>
      <c r="AH17" s="569">
        <v>9</v>
      </c>
      <c r="AI17" s="570"/>
      <c r="AJ17" s="415" t="s">
        <v>12</v>
      </c>
      <c r="AK17" s="570">
        <v>2</v>
      </c>
      <c r="AL17" s="571"/>
      <c r="AM17" s="615">
        <v>1</v>
      </c>
      <c r="AN17" s="614"/>
      <c r="AO17" s="427" t="s">
        <v>12</v>
      </c>
      <c r="AP17" s="614">
        <v>3</v>
      </c>
      <c r="AQ17" s="616"/>
      <c r="AR17" s="569">
        <v>4</v>
      </c>
      <c r="AS17" s="570"/>
      <c r="AT17" s="415" t="s">
        <v>12</v>
      </c>
      <c r="AU17" s="570">
        <v>3</v>
      </c>
      <c r="AV17" s="571"/>
      <c r="AW17" s="65"/>
      <c r="AX17" s="66"/>
      <c r="AY17" s="66"/>
      <c r="AZ17" s="66"/>
      <c r="BA17" s="67"/>
      <c r="BB17" s="572">
        <f>SUM(N17+S17+X17+AC17+AH17+AM17+AR17)</f>
        <v>19</v>
      </c>
      <c r="BC17" s="573"/>
      <c r="BD17" s="572">
        <f>SUM(Q17+V17+AA17+AF17+AK17+AP17+AU17+AZ17)</f>
        <v>16</v>
      </c>
      <c r="BE17" s="573"/>
      <c r="BF17" s="751">
        <v>9</v>
      </c>
      <c r="BG17" s="575"/>
    </row>
    <row r="18" spans="1:65" s="2" customFormat="1" ht="14.25" thickTop="1" thickBot="1">
      <c r="A18" s="3"/>
      <c r="N18" s="4"/>
      <c r="S18" s="4"/>
      <c r="X18" s="4"/>
      <c r="AC18" s="4"/>
      <c r="AH18" s="4"/>
      <c r="AM18" s="4"/>
      <c r="AN18" s="4"/>
      <c r="AR18" s="4"/>
      <c r="AW18" s="752" t="s">
        <v>30</v>
      </c>
      <c r="AX18" s="752"/>
      <c r="AY18" s="752"/>
      <c r="AZ18" s="752"/>
      <c r="BA18" s="752"/>
      <c r="BB18" s="753">
        <f>SUM(BB11:BB17)</f>
        <v>109</v>
      </c>
      <c r="BC18" s="754"/>
      <c r="BD18" s="753">
        <f>SUM(BD11:BD17)</f>
        <v>109</v>
      </c>
      <c r="BE18" s="754"/>
    </row>
    <row r="19" spans="1:65" s="2" customFormat="1" ht="16.5" customHeight="1" thickTop="1" thickBot="1">
      <c r="A19" s="70"/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02" t="s">
        <v>18</v>
      </c>
      <c r="T19" s="702"/>
      <c r="U19" s="702"/>
      <c r="V19" s="702"/>
      <c r="W19" s="702"/>
      <c r="X19" s="702"/>
      <c r="Y19" s="702"/>
      <c r="Z19" s="702"/>
      <c r="AA19" s="702"/>
      <c r="AB19" s="702"/>
      <c r="AC19" s="702"/>
      <c r="AD19" s="702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</row>
    <row r="20" spans="1:65" s="2" customFormat="1" ht="14.25" thickTop="1" thickBot="1">
      <c r="A20" s="499" t="s">
        <v>7</v>
      </c>
      <c r="B20" s="500"/>
      <c r="C20" s="500"/>
      <c r="D20" s="500"/>
      <c r="E20" s="500"/>
      <c r="F20" s="500"/>
      <c r="G20" s="500"/>
      <c r="H20" s="500"/>
      <c r="I20" s="500"/>
      <c r="J20" s="500"/>
      <c r="K20" s="500"/>
      <c r="L20" s="500"/>
      <c r="M20" s="500"/>
      <c r="N20" s="500"/>
      <c r="O20" s="500"/>
      <c r="P20" s="500"/>
      <c r="Q20" s="500"/>
      <c r="R20" s="501"/>
      <c r="S20" s="463">
        <v>1</v>
      </c>
      <c r="T20" s="460"/>
      <c r="U20" s="459">
        <v>2</v>
      </c>
      <c r="V20" s="460"/>
      <c r="W20" s="459">
        <v>3</v>
      </c>
      <c r="X20" s="460"/>
      <c r="Y20" s="459">
        <v>4</v>
      </c>
      <c r="Z20" s="460"/>
      <c r="AA20" s="459">
        <v>5</v>
      </c>
      <c r="AB20" s="460"/>
      <c r="AC20" s="459">
        <v>6</v>
      </c>
      <c r="AD20" s="460"/>
      <c r="AE20" s="459">
        <v>7</v>
      </c>
      <c r="AF20" s="460"/>
      <c r="AG20" s="459">
        <v>8</v>
      </c>
      <c r="AH20" s="460"/>
      <c r="AI20" s="459">
        <v>9</v>
      </c>
      <c r="AJ20" s="460"/>
      <c r="AK20" s="459">
        <v>10</v>
      </c>
      <c r="AL20" s="460"/>
      <c r="AM20" s="459">
        <v>11</v>
      </c>
      <c r="AN20" s="460"/>
      <c r="AO20" s="459">
        <v>12</v>
      </c>
      <c r="AP20" s="460"/>
      <c r="AQ20" s="459">
        <v>13</v>
      </c>
      <c r="AR20" s="460"/>
      <c r="AS20" s="459">
        <v>14</v>
      </c>
      <c r="AT20" s="460"/>
      <c r="AU20" s="459">
        <v>15</v>
      </c>
      <c r="AV20" s="460"/>
      <c r="AW20" s="459">
        <v>16</v>
      </c>
      <c r="AX20" s="460"/>
      <c r="AY20" s="459">
        <v>17</v>
      </c>
      <c r="AZ20" s="460"/>
      <c r="BA20" s="459">
        <v>18</v>
      </c>
      <c r="BB20" s="610"/>
      <c r="BC20" s="649"/>
      <c r="BD20" s="502"/>
      <c r="BE20" s="119"/>
    </row>
    <row r="21" spans="1:65" s="2" customFormat="1" ht="13.5" thickTop="1">
      <c r="A21" s="56">
        <v>1</v>
      </c>
      <c r="B21" s="748" t="s">
        <v>35</v>
      </c>
      <c r="C21" s="749"/>
      <c r="D21" s="749"/>
      <c r="E21" s="749"/>
      <c r="F21" s="749"/>
      <c r="G21" s="749"/>
      <c r="H21" s="749"/>
      <c r="I21" s="749"/>
      <c r="J21" s="749"/>
      <c r="K21" s="749"/>
      <c r="L21" s="749"/>
      <c r="M21" s="749"/>
      <c r="N21" s="749"/>
      <c r="O21" s="749"/>
      <c r="P21" s="749"/>
      <c r="Q21" s="749"/>
      <c r="R21" s="749"/>
      <c r="S21" s="750" t="s">
        <v>140</v>
      </c>
      <c r="T21" s="746"/>
      <c r="U21" s="745" t="s">
        <v>140</v>
      </c>
      <c r="V21" s="746"/>
      <c r="W21" s="745" t="s">
        <v>140</v>
      </c>
      <c r="X21" s="746"/>
      <c r="Y21" s="745" t="s">
        <v>140</v>
      </c>
      <c r="Z21" s="746"/>
      <c r="AA21" s="745" t="s">
        <v>140</v>
      </c>
      <c r="AB21" s="746"/>
      <c r="AC21" s="745" t="s">
        <v>140</v>
      </c>
      <c r="AD21" s="746"/>
      <c r="AE21" s="745" t="s">
        <v>140</v>
      </c>
      <c r="AF21" s="746"/>
      <c r="AG21" s="745" t="s">
        <v>140</v>
      </c>
      <c r="AH21" s="746"/>
      <c r="AI21" s="745" t="s">
        <v>140</v>
      </c>
      <c r="AJ21" s="746"/>
      <c r="AK21" s="745" t="s">
        <v>140</v>
      </c>
      <c r="AL21" s="746"/>
      <c r="AM21" s="745" t="s">
        <v>140</v>
      </c>
      <c r="AN21" s="746"/>
      <c r="AO21" s="745" t="s">
        <v>140</v>
      </c>
      <c r="AP21" s="746"/>
      <c r="AQ21" s="742"/>
      <c r="AR21" s="743"/>
      <c r="AS21" s="742"/>
      <c r="AT21" s="743"/>
      <c r="AU21" s="742"/>
      <c r="AV21" s="743"/>
      <c r="AW21" s="742"/>
      <c r="AX21" s="743"/>
      <c r="AY21" s="742"/>
      <c r="AZ21" s="743"/>
      <c r="BA21" s="742"/>
      <c r="BB21" s="744"/>
      <c r="BC21" s="728"/>
      <c r="BD21" s="729"/>
      <c r="BE21" s="120"/>
      <c r="BM21" s="86" t="s">
        <v>39</v>
      </c>
    </row>
    <row r="22" spans="1:65" s="2" customFormat="1">
      <c r="A22" s="60">
        <v>2</v>
      </c>
      <c r="B22" s="663" t="s">
        <v>98</v>
      </c>
      <c r="C22" s="664"/>
      <c r="D22" s="664"/>
      <c r="E22" s="664"/>
      <c r="F22" s="664"/>
      <c r="G22" s="664"/>
      <c r="H22" s="664"/>
      <c r="I22" s="664"/>
      <c r="J22" s="664"/>
      <c r="K22" s="664"/>
      <c r="L22" s="664"/>
      <c r="M22" s="664"/>
      <c r="N22" s="664"/>
      <c r="O22" s="664"/>
      <c r="P22" s="664"/>
      <c r="Q22" s="664"/>
      <c r="R22" s="665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562" t="s">
        <v>140</v>
      </c>
      <c r="AF22" s="479"/>
      <c r="AG22" s="562" t="s">
        <v>140</v>
      </c>
      <c r="AH22" s="479"/>
      <c r="AI22" s="562" t="s">
        <v>140</v>
      </c>
      <c r="AJ22" s="479"/>
      <c r="AK22" s="562" t="s">
        <v>140</v>
      </c>
      <c r="AL22" s="479"/>
      <c r="AM22" s="562" t="s">
        <v>140</v>
      </c>
      <c r="AN22" s="479"/>
      <c r="AO22" s="562" t="s">
        <v>140</v>
      </c>
      <c r="AP22" s="479"/>
      <c r="AQ22" s="562" t="s">
        <v>140</v>
      </c>
      <c r="AR22" s="479"/>
      <c r="AS22" s="562" t="s">
        <v>140</v>
      </c>
      <c r="AT22" s="479"/>
      <c r="AU22" s="562" t="s">
        <v>140</v>
      </c>
      <c r="AV22" s="479"/>
      <c r="AW22" s="562" t="s">
        <v>140</v>
      </c>
      <c r="AX22" s="479"/>
      <c r="AY22" s="562" t="s">
        <v>140</v>
      </c>
      <c r="AZ22" s="479"/>
      <c r="BA22" s="562" t="s">
        <v>140</v>
      </c>
      <c r="BB22" s="747"/>
      <c r="BC22" s="728"/>
      <c r="BD22" s="729"/>
      <c r="BE22" s="116"/>
    </row>
    <row r="23" spans="1:65" s="2" customFormat="1">
      <c r="A23" s="60">
        <v>3</v>
      </c>
      <c r="B23" s="653" t="s">
        <v>11</v>
      </c>
      <c r="C23" s="654"/>
      <c r="D23" s="654"/>
      <c r="E23" s="654"/>
      <c r="F23" s="654"/>
      <c r="G23" s="654"/>
      <c r="H23" s="654"/>
      <c r="I23" s="654"/>
      <c r="J23" s="654"/>
      <c r="K23" s="654"/>
      <c r="L23" s="654"/>
      <c r="M23" s="654"/>
      <c r="N23" s="654"/>
      <c r="O23" s="654"/>
      <c r="P23" s="654"/>
      <c r="Q23" s="654"/>
      <c r="R23" s="654"/>
      <c r="S23" s="478" t="s">
        <v>140</v>
      </c>
      <c r="T23" s="479"/>
      <c r="U23" s="562" t="s">
        <v>140</v>
      </c>
      <c r="V23" s="479"/>
      <c r="W23" s="562" t="s">
        <v>140</v>
      </c>
      <c r="X23" s="479"/>
      <c r="Y23" s="562" t="s">
        <v>140</v>
      </c>
      <c r="Z23" s="479"/>
      <c r="AA23" s="480"/>
      <c r="AB23" s="481"/>
      <c r="AC23" s="480"/>
      <c r="AD23" s="481"/>
      <c r="AE23" s="480"/>
      <c r="AF23" s="481"/>
      <c r="AG23" s="480"/>
      <c r="AH23" s="481"/>
      <c r="AI23" s="480"/>
      <c r="AJ23" s="481"/>
      <c r="AK23" s="480"/>
      <c r="AL23" s="481"/>
      <c r="AM23" s="480"/>
      <c r="AN23" s="481"/>
      <c r="AO23" s="480"/>
      <c r="AP23" s="481"/>
      <c r="AQ23" s="480"/>
      <c r="AR23" s="481"/>
      <c r="AS23" s="480"/>
      <c r="AT23" s="481"/>
      <c r="AU23" s="480"/>
      <c r="AV23" s="481"/>
      <c r="AW23" s="480"/>
      <c r="AX23" s="481"/>
      <c r="AY23" s="480"/>
      <c r="AZ23" s="481"/>
      <c r="BA23" s="480"/>
      <c r="BB23" s="482"/>
      <c r="BC23" s="728"/>
      <c r="BD23" s="729"/>
      <c r="BE23" s="116"/>
      <c r="BJ23" s="86" t="s">
        <v>39</v>
      </c>
    </row>
    <row r="24" spans="1:65" s="2" customFormat="1">
      <c r="A24" s="60">
        <v>4</v>
      </c>
      <c r="B24" s="653" t="s">
        <v>101</v>
      </c>
      <c r="C24" s="653"/>
      <c r="D24" s="653"/>
      <c r="E24" s="653"/>
      <c r="F24" s="653"/>
      <c r="G24" s="653"/>
      <c r="H24" s="653"/>
      <c r="I24" s="653"/>
      <c r="J24" s="653"/>
      <c r="K24" s="653"/>
      <c r="L24" s="653"/>
      <c r="M24" s="653"/>
      <c r="N24" s="653"/>
      <c r="O24" s="653"/>
      <c r="P24" s="653"/>
      <c r="Q24" s="653"/>
      <c r="R24" s="653"/>
      <c r="S24" s="741"/>
      <c r="T24" s="481"/>
      <c r="U24" s="480"/>
      <c r="V24" s="481"/>
      <c r="W24" s="480"/>
      <c r="X24" s="481"/>
      <c r="Y24" s="480"/>
      <c r="Z24" s="481"/>
      <c r="AA24" s="480"/>
      <c r="AB24" s="481"/>
      <c r="AC24" s="480"/>
      <c r="AD24" s="481"/>
      <c r="AE24" s="480"/>
      <c r="AF24" s="481"/>
      <c r="AG24" s="480"/>
      <c r="AH24" s="481"/>
      <c r="AI24" s="480"/>
      <c r="AJ24" s="481"/>
      <c r="AK24" s="480"/>
      <c r="AL24" s="481"/>
      <c r="AM24" s="480"/>
      <c r="AN24" s="481"/>
      <c r="AO24" s="480"/>
      <c r="AP24" s="481"/>
      <c r="AQ24" s="480"/>
      <c r="AR24" s="481"/>
      <c r="AS24" s="480"/>
      <c r="AT24" s="481"/>
      <c r="AU24" s="480"/>
      <c r="AV24" s="481"/>
      <c r="AW24" s="480"/>
      <c r="AX24" s="481"/>
      <c r="AY24" s="480"/>
      <c r="AZ24" s="481"/>
      <c r="BA24" s="480"/>
      <c r="BB24" s="482"/>
      <c r="BC24" s="728"/>
      <c r="BD24" s="729"/>
      <c r="BE24" s="116"/>
    </row>
    <row r="25" spans="1:65" s="2" customFormat="1">
      <c r="A25" s="60">
        <v>5</v>
      </c>
      <c r="B25" s="653" t="s">
        <v>29</v>
      </c>
      <c r="C25" s="654"/>
      <c r="D25" s="654"/>
      <c r="E25" s="654"/>
      <c r="F25" s="654"/>
      <c r="G25" s="654"/>
      <c r="H25" s="654"/>
      <c r="I25" s="654"/>
      <c r="J25" s="654"/>
      <c r="K25" s="654"/>
      <c r="L25" s="654"/>
      <c r="M25" s="654"/>
      <c r="N25" s="654"/>
      <c r="O25" s="654"/>
      <c r="P25" s="654"/>
      <c r="Q25" s="654"/>
      <c r="R25" s="654"/>
      <c r="S25" s="478" t="s">
        <v>140</v>
      </c>
      <c r="T25" s="479"/>
      <c r="U25" s="562" t="s">
        <v>140</v>
      </c>
      <c r="V25" s="479"/>
      <c r="W25" s="562" t="s">
        <v>140</v>
      </c>
      <c r="X25" s="479"/>
      <c r="Y25" s="562" t="s">
        <v>140</v>
      </c>
      <c r="Z25" s="479"/>
      <c r="AA25" s="562" t="s">
        <v>140</v>
      </c>
      <c r="AB25" s="479"/>
      <c r="AC25" s="562" t="s">
        <v>140</v>
      </c>
      <c r="AD25" s="479"/>
      <c r="AE25" s="562" t="s">
        <v>140</v>
      </c>
      <c r="AF25" s="479"/>
      <c r="AG25" s="736" t="s">
        <v>140</v>
      </c>
      <c r="AH25" s="737"/>
      <c r="AI25" s="736" t="s">
        <v>140</v>
      </c>
      <c r="AJ25" s="737"/>
      <c r="AK25" s="736" t="s">
        <v>140</v>
      </c>
      <c r="AL25" s="737"/>
      <c r="AM25" s="562" t="s">
        <v>140</v>
      </c>
      <c r="AN25" s="479"/>
      <c r="AO25" s="562" t="s">
        <v>140</v>
      </c>
      <c r="AP25" s="479"/>
      <c r="AQ25" s="562" t="s">
        <v>140</v>
      </c>
      <c r="AR25" s="479"/>
      <c r="AS25" s="562" t="s">
        <v>140</v>
      </c>
      <c r="AT25" s="479"/>
      <c r="AU25" s="562" t="s">
        <v>140</v>
      </c>
      <c r="AV25" s="479"/>
      <c r="AW25" s="480"/>
      <c r="AX25" s="481"/>
      <c r="AY25" s="480"/>
      <c r="AZ25" s="481"/>
      <c r="BA25" s="480"/>
      <c r="BB25" s="482"/>
      <c r="BC25" s="728"/>
      <c r="BD25" s="729"/>
      <c r="BE25" s="116"/>
    </row>
    <row r="26" spans="1:65" s="2" customFormat="1">
      <c r="A26" s="60">
        <v>6</v>
      </c>
      <c r="B26" s="738" t="s">
        <v>100</v>
      </c>
      <c r="C26" s="739"/>
      <c r="D26" s="739"/>
      <c r="E26" s="739"/>
      <c r="F26" s="739"/>
      <c r="G26" s="739"/>
      <c r="H26" s="739"/>
      <c r="I26" s="739"/>
      <c r="J26" s="739"/>
      <c r="K26" s="739"/>
      <c r="L26" s="739"/>
      <c r="M26" s="739"/>
      <c r="N26" s="739"/>
      <c r="O26" s="739"/>
      <c r="P26" s="739"/>
      <c r="Q26" s="739"/>
      <c r="R26" s="740"/>
      <c r="S26" s="478" t="s">
        <v>140</v>
      </c>
      <c r="T26" s="479"/>
      <c r="U26" s="562" t="s">
        <v>140</v>
      </c>
      <c r="V26" s="479"/>
      <c r="W26" s="562" t="s">
        <v>140</v>
      </c>
      <c r="X26" s="479"/>
      <c r="Y26" s="562" t="s">
        <v>140</v>
      </c>
      <c r="Z26" s="479"/>
      <c r="AA26" s="480"/>
      <c r="AB26" s="481"/>
      <c r="AC26" s="480"/>
      <c r="AD26" s="481"/>
      <c r="AE26" s="480"/>
      <c r="AF26" s="481"/>
      <c r="AG26" s="480"/>
      <c r="AH26" s="481"/>
      <c r="AI26" s="480"/>
      <c r="AJ26" s="481"/>
      <c r="AK26" s="480"/>
      <c r="AL26" s="481"/>
      <c r="AM26" s="480"/>
      <c r="AN26" s="481"/>
      <c r="AO26" s="480"/>
      <c r="AP26" s="481"/>
      <c r="AQ26" s="480"/>
      <c r="AR26" s="481"/>
      <c r="AS26" s="480"/>
      <c r="AT26" s="481"/>
      <c r="AU26" s="480"/>
      <c r="AV26" s="481"/>
      <c r="AW26" s="733"/>
      <c r="AX26" s="734"/>
      <c r="AY26" s="733"/>
      <c r="AZ26" s="734"/>
      <c r="BA26" s="733"/>
      <c r="BB26" s="735"/>
      <c r="BC26" s="728"/>
      <c r="BD26" s="729"/>
      <c r="BE26" s="116"/>
    </row>
    <row r="27" spans="1:65" s="2" customFormat="1" ht="13.5" thickBot="1">
      <c r="A27" s="59">
        <v>7</v>
      </c>
      <c r="B27" s="730" t="s">
        <v>99</v>
      </c>
      <c r="C27" s="731"/>
      <c r="D27" s="731"/>
      <c r="E27" s="731"/>
      <c r="F27" s="731"/>
      <c r="G27" s="731"/>
      <c r="H27" s="731"/>
      <c r="I27" s="731"/>
      <c r="J27" s="731"/>
      <c r="K27" s="731"/>
      <c r="L27" s="731"/>
      <c r="M27" s="731"/>
      <c r="N27" s="731"/>
      <c r="O27" s="731"/>
      <c r="P27" s="731"/>
      <c r="Q27" s="731"/>
      <c r="R27" s="732"/>
      <c r="S27" s="474" t="s">
        <v>140</v>
      </c>
      <c r="T27" s="465"/>
      <c r="U27" s="464" t="s">
        <v>140</v>
      </c>
      <c r="V27" s="465"/>
      <c r="W27" s="464" t="s">
        <v>140</v>
      </c>
      <c r="X27" s="465"/>
      <c r="Y27" s="464" t="s">
        <v>140</v>
      </c>
      <c r="Z27" s="465"/>
      <c r="AA27" s="464" t="s">
        <v>140</v>
      </c>
      <c r="AB27" s="465"/>
      <c r="AC27" s="464" t="s">
        <v>140</v>
      </c>
      <c r="AD27" s="465"/>
      <c r="AE27" s="464" t="s">
        <v>140</v>
      </c>
      <c r="AF27" s="465"/>
      <c r="AG27" s="464" t="s">
        <v>140</v>
      </c>
      <c r="AH27" s="465"/>
      <c r="AI27" s="464" t="s">
        <v>140</v>
      </c>
      <c r="AJ27" s="465"/>
      <c r="AK27" s="466"/>
      <c r="AL27" s="467"/>
      <c r="AM27" s="466"/>
      <c r="AN27" s="467"/>
      <c r="AO27" s="466"/>
      <c r="AP27" s="467"/>
      <c r="AQ27" s="466"/>
      <c r="AR27" s="467"/>
      <c r="AS27" s="466"/>
      <c r="AT27" s="467"/>
      <c r="AU27" s="466"/>
      <c r="AV27" s="467"/>
      <c r="AW27" s="466"/>
      <c r="AX27" s="467"/>
      <c r="AY27" s="466"/>
      <c r="AZ27" s="467"/>
      <c r="BA27" s="466"/>
      <c r="BB27" s="468"/>
      <c r="BC27" s="124"/>
      <c r="BD27" s="125"/>
      <c r="BE27" s="116"/>
    </row>
    <row r="28" spans="1:65" s="2" customFormat="1" ht="14.25" customHeight="1" thickTop="1" thickBot="1">
      <c r="A28" s="3"/>
      <c r="S28" s="725">
        <v>18</v>
      </c>
      <c r="T28" s="726"/>
      <c r="U28" s="725">
        <v>17</v>
      </c>
      <c r="V28" s="726"/>
      <c r="W28" s="725">
        <v>16</v>
      </c>
      <c r="X28" s="726"/>
      <c r="Y28" s="725">
        <v>15</v>
      </c>
      <c r="Z28" s="726"/>
      <c r="AA28" s="725">
        <v>14</v>
      </c>
      <c r="AB28" s="726"/>
      <c r="AC28" s="725">
        <v>13</v>
      </c>
      <c r="AD28" s="726"/>
      <c r="AE28" s="725">
        <v>12</v>
      </c>
      <c r="AF28" s="726"/>
      <c r="AG28" s="725">
        <v>11</v>
      </c>
      <c r="AH28" s="726"/>
      <c r="AI28" s="725">
        <v>10</v>
      </c>
      <c r="AJ28" s="726"/>
      <c r="AK28" s="725">
        <v>9</v>
      </c>
      <c r="AL28" s="726"/>
      <c r="AM28" s="725">
        <v>8</v>
      </c>
      <c r="AN28" s="726"/>
      <c r="AO28" s="725">
        <v>7</v>
      </c>
      <c r="AP28" s="726"/>
      <c r="AQ28" s="725">
        <v>6</v>
      </c>
      <c r="AR28" s="726"/>
      <c r="AS28" s="725">
        <v>5</v>
      </c>
      <c r="AT28" s="726"/>
      <c r="AU28" s="725">
        <v>4</v>
      </c>
      <c r="AV28" s="726"/>
      <c r="AW28" s="725">
        <v>3</v>
      </c>
      <c r="AX28" s="726"/>
      <c r="AY28" s="725">
        <v>2</v>
      </c>
      <c r="AZ28" s="726"/>
      <c r="BA28" s="725">
        <v>1</v>
      </c>
      <c r="BB28" s="727"/>
      <c r="BC28" s="94"/>
      <c r="BD28" s="4"/>
      <c r="BE28" s="119"/>
    </row>
    <row r="29" spans="1:65" ht="14.25" customHeight="1" thickTop="1">
      <c r="A29" s="142"/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99"/>
      <c r="S29" s="99"/>
      <c r="T29" s="99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69" t="s">
        <v>19</v>
      </c>
      <c r="AX29" s="2"/>
      <c r="AY29" s="2"/>
      <c r="AZ29" s="2"/>
      <c r="BA29" s="2"/>
      <c r="BB29" s="2"/>
      <c r="BC29" s="2"/>
      <c r="BD29" s="2"/>
      <c r="BE29" s="2"/>
    </row>
    <row r="30" spans="1:65" ht="13.5" thickBot="1">
      <c r="A30" s="142"/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4"/>
      <c r="P30" s="144"/>
      <c r="Q30" s="144"/>
      <c r="R30" s="144"/>
      <c r="S30" s="144"/>
      <c r="T30" s="144"/>
    </row>
    <row r="31" spans="1:65" s="166" customFormat="1" ht="20.25" thickTop="1" thickBot="1">
      <c r="A31" s="171" t="s">
        <v>20</v>
      </c>
      <c r="AR31" s="499" t="s">
        <v>21</v>
      </c>
      <c r="AS31" s="500"/>
      <c r="AT31" s="500"/>
      <c r="AU31" s="500"/>
      <c r="AV31" s="501"/>
      <c r="AW31" s="499" t="s">
        <v>22</v>
      </c>
      <c r="AX31" s="500"/>
      <c r="AY31" s="500"/>
      <c r="AZ31" s="500"/>
      <c r="BA31" s="501"/>
      <c r="BB31" s="173"/>
    </row>
    <row r="32" spans="1:65" s="166" customFormat="1" ht="13.5" thickTop="1">
      <c r="A32" s="549" t="s">
        <v>61</v>
      </c>
      <c r="B32" s="550"/>
      <c r="C32" s="551"/>
      <c r="D32" s="552" t="s">
        <v>23</v>
      </c>
      <c r="E32" s="553"/>
      <c r="F32" s="553"/>
      <c r="G32" s="553"/>
      <c r="H32" s="554"/>
      <c r="I32" s="555" t="s">
        <v>98</v>
      </c>
      <c r="J32" s="556"/>
      <c r="K32" s="556"/>
      <c r="L32" s="556"/>
      <c r="M32" s="556"/>
      <c r="N32" s="556"/>
      <c r="O32" s="556"/>
      <c r="P32" s="556"/>
      <c r="Q32" s="556"/>
      <c r="R32" s="556"/>
      <c r="S32" s="556"/>
      <c r="T32" s="556"/>
      <c r="U32" s="556"/>
      <c r="V32" s="556"/>
      <c r="W32" s="557"/>
      <c r="X32" s="174" t="s">
        <v>12</v>
      </c>
      <c r="Y32" s="552" t="s">
        <v>24</v>
      </c>
      <c r="Z32" s="553"/>
      <c r="AA32" s="553"/>
      <c r="AB32" s="553"/>
      <c r="AC32" s="554"/>
      <c r="AD32" s="555" t="s">
        <v>99</v>
      </c>
      <c r="AE32" s="556"/>
      <c r="AF32" s="556"/>
      <c r="AG32" s="556"/>
      <c r="AH32" s="556"/>
      <c r="AI32" s="556"/>
      <c r="AJ32" s="556"/>
      <c r="AK32" s="556"/>
      <c r="AL32" s="556"/>
      <c r="AM32" s="556"/>
      <c r="AN32" s="556"/>
      <c r="AO32" s="556"/>
      <c r="AP32" s="556"/>
      <c r="AQ32" s="558"/>
      <c r="AR32" s="559">
        <v>1</v>
      </c>
      <c r="AS32" s="560"/>
      <c r="AT32" s="175" t="s">
        <v>12</v>
      </c>
      <c r="AU32" s="560">
        <v>4</v>
      </c>
      <c r="AV32" s="561"/>
      <c r="AW32" s="559"/>
      <c r="AX32" s="560"/>
      <c r="AY32" s="175" t="s">
        <v>12</v>
      </c>
      <c r="AZ32" s="560"/>
      <c r="BA32" s="561"/>
      <c r="BB32" s="170"/>
    </row>
    <row r="33" spans="1:54" s="166" customFormat="1" ht="13.5" thickBot="1">
      <c r="A33" s="536" t="s">
        <v>31</v>
      </c>
      <c r="B33" s="537"/>
      <c r="C33" s="538"/>
      <c r="D33" s="539" t="s">
        <v>25</v>
      </c>
      <c r="E33" s="540"/>
      <c r="F33" s="540"/>
      <c r="G33" s="540"/>
      <c r="H33" s="541"/>
      <c r="I33" s="542" t="s">
        <v>29</v>
      </c>
      <c r="J33" s="543"/>
      <c r="K33" s="543"/>
      <c r="L33" s="543"/>
      <c r="M33" s="543"/>
      <c r="N33" s="543"/>
      <c r="O33" s="543"/>
      <c r="P33" s="543"/>
      <c r="Q33" s="543"/>
      <c r="R33" s="543"/>
      <c r="S33" s="543"/>
      <c r="T33" s="543"/>
      <c r="U33" s="543"/>
      <c r="V33" s="543"/>
      <c r="W33" s="544"/>
      <c r="X33" s="177" t="s">
        <v>12</v>
      </c>
      <c r="Y33" s="539" t="s">
        <v>26</v>
      </c>
      <c r="Z33" s="540"/>
      <c r="AA33" s="540"/>
      <c r="AB33" s="540"/>
      <c r="AC33" s="541"/>
      <c r="AD33" s="542" t="s">
        <v>35</v>
      </c>
      <c r="AE33" s="543"/>
      <c r="AF33" s="543"/>
      <c r="AG33" s="543"/>
      <c r="AH33" s="543"/>
      <c r="AI33" s="543"/>
      <c r="AJ33" s="543"/>
      <c r="AK33" s="543"/>
      <c r="AL33" s="543"/>
      <c r="AM33" s="543"/>
      <c r="AN33" s="543"/>
      <c r="AO33" s="543"/>
      <c r="AP33" s="543"/>
      <c r="AQ33" s="545"/>
      <c r="AR33" s="546">
        <v>0</v>
      </c>
      <c r="AS33" s="547"/>
      <c r="AT33" s="178" t="s">
        <v>12</v>
      </c>
      <c r="AU33" s="547">
        <v>5</v>
      </c>
      <c r="AV33" s="548"/>
      <c r="AW33" s="546"/>
      <c r="AX33" s="547"/>
      <c r="AY33" s="178" t="s">
        <v>12</v>
      </c>
      <c r="AZ33" s="547"/>
      <c r="BA33" s="548"/>
      <c r="BB33" s="170"/>
    </row>
    <row r="34" spans="1:54" s="166" customFormat="1" ht="14.25" thickTop="1" thickBot="1">
      <c r="AJ34" s="185"/>
      <c r="AK34" s="185"/>
      <c r="AL34" s="185"/>
      <c r="AM34" s="185"/>
      <c r="AN34" s="185"/>
      <c r="AO34" s="185"/>
      <c r="AP34" s="185"/>
      <c r="AQ34" s="185"/>
      <c r="AR34" s="186"/>
      <c r="AS34" s="185"/>
      <c r="AT34" s="191"/>
      <c r="AU34" s="186"/>
      <c r="AV34" s="185"/>
      <c r="AW34" s="186"/>
      <c r="AX34" s="185"/>
      <c r="AY34" s="191"/>
      <c r="AZ34" s="186"/>
      <c r="BA34" s="185"/>
      <c r="BB34" s="176"/>
    </row>
    <row r="35" spans="1:54" s="164" customFormat="1" ht="20.25" thickTop="1" thickBot="1">
      <c r="A35" s="171" t="s">
        <v>27</v>
      </c>
      <c r="B35" s="166"/>
      <c r="C35" s="166"/>
      <c r="D35" s="166"/>
      <c r="E35" s="166"/>
      <c r="F35" s="166"/>
      <c r="G35" s="166"/>
      <c r="H35" s="166"/>
      <c r="I35" s="166"/>
      <c r="J35" s="166"/>
      <c r="K35" s="166"/>
      <c r="L35" s="166"/>
      <c r="M35" s="166"/>
      <c r="N35" s="166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6"/>
      <c r="Z35" s="166"/>
      <c r="AA35" s="166"/>
      <c r="AB35" s="166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6"/>
      <c r="AN35" s="166"/>
      <c r="AO35" s="166"/>
      <c r="AP35" s="166"/>
      <c r="AQ35" s="166"/>
      <c r="AR35" s="499" t="s">
        <v>21</v>
      </c>
      <c r="AS35" s="500"/>
      <c r="AT35" s="500"/>
      <c r="AU35" s="500"/>
      <c r="AV35" s="501"/>
      <c r="AW35" s="499" t="s">
        <v>22</v>
      </c>
      <c r="AX35" s="500"/>
      <c r="AY35" s="500"/>
      <c r="AZ35" s="500"/>
      <c r="BA35" s="501"/>
    </row>
    <row r="36" spans="1:54" s="164" customFormat="1" ht="14.25" thickTop="1" thickBot="1">
      <c r="A36" s="526" t="s">
        <v>32</v>
      </c>
      <c r="B36" s="527"/>
      <c r="C36" s="528"/>
      <c r="D36" s="529" t="s">
        <v>88</v>
      </c>
      <c r="E36" s="530"/>
      <c r="F36" s="530"/>
      <c r="G36" s="530"/>
      <c r="H36" s="531"/>
      <c r="I36" s="532" t="s">
        <v>163</v>
      </c>
      <c r="J36" s="533"/>
      <c r="K36" s="533"/>
      <c r="L36" s="533"/>
      <c r="M36" s="533"/>
      <c r="N36" s="533"/>
      <c r="O36" s="533"/>
      <c r="P36" s="533"/>
      <c r="Q36" s="533"/>
      <c r="R36" s="533"/>
      <c r="S36" s="533"/>
      <c r="T36" s="533"/>
      <c r="U36" s="533"/>
      <c r="V36" s="533"/>
      <c r="W36" s="534"/>
      <c r="X36" s="179" t="s">
        <v>12</v>
      </c>
      <c r="Y36" s="529" t="s">
        <v>33</v>
      </c>
      <c r="Z36" s="530"/>
      <c r="AA36" s="530"/>
      <c r="AB36" s="530"/>
      <c r="AC36" s="531"/>
      <c r="AD36" s="532" t="s">
        <v>35</v>
      </c>
      <c r="AE36" s="533"/>
      <c r="AF36" s="533"/>
      <c r="AG36" s="533"/>
      <c r="AH36" s="533"/>
      <c r="AI36" s="533"/>
      <c r="AJ36" s="533"/>
      <c r="AK36" s="533"/>
      <c r="AL36" s="533"/>
      <c r="AM36" s="533"/>
      <c r="AN36" s="533"/>
      <c r="AO36" s="533"/>
      <c r="AP36" s="533"/>
      <c r="AQ36" s="535"/>
      <c r="AR36" s="523"/>
      <c r="AS36" s="524"/>
      <c r="AT36" s="180" t="s">
        <v>12</v>
      </c>
      <c r="AU36" s="524"/>
      <c r="AV36" s="525"/>
      <c r="AW36" s="523"/>
      <c r="AX36" s="524"/>
      <c r="AY36" s="180" t="s">
        <v>12</v>
      </c>
      <c r="AZ36" s="524"/>
      <c r="BA36" s="525"/>
    </row>
    <row r="37" spans="1:54" ht="13.5" thickTop="1"/>
  </sheetData>
  <sortState ref="B11:R17">
    <sortCondition ref="B11"/>
  </sortState>
  <mergeCells count="334">
    <mergeCell ref="AR35:AV35"/>
    <mergeCell ref="AW35:BA35"/>
    <mergeCell ref="A36:C36"/>
    <mergeCell ref="D36:H36"/>
    <mergeCell ref="I36:W36"/>
    <mergeCell ref="Y36:AC36"/>
    <mergeCell ref="AD36:AQ36"/>
    <mergeCell ref="AR36:AS36"/>
    <mergeCell ref="AU36:AV36"/>
    <mergeCell ref="AW36:AX36"/>
    <mergeCell ref="AZ36:BA36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Z33:BA33"/>
    <mergeCell ref="AR31:AV31"/>
    <mergeCell ref="AW31:BA31"/>
    <mergeCell ref="A32:C32"/>
    <mergeCell ref="D32:H32"/>
    <mergeCell ref="I32:W32"/>
    <mergeCell ref="Y32:AC32"/>
    <mergeCell ref="AD32:AQ32"/>
    <mergeCell ref="AR32:AS32"/>
    <mergeCell ref="AU32:AV32"/>
    <mergeCell ref="AW32:AX32"/>
    <mergeCell ref="AZ32:BA32"/>
    <mergeCell ref="A1:BG1"/>
    <mergeCell ref="A2:BG2"/>
    <mergeCell ref="A3:BG3"/>
    <mergeCell ref="A4:BG4"/>
    <mergeCell ref="A5:BG5"/>
    <mergeCell ref="A7:BG7"/>
    <mergeCell ref="A10:R10"/>
    <mergeCell ref="BB10:BC10"/>
    <mergeCell ref="BD10:BE10"/>
    <mergeCell ref="BF10:BG10"/>
    <mergeCell ref="B12:R12"/>
    <mergeCell ref="S12:T12"/>
    <mergeCell ref="V12:W12"/>
    <mergeCell ref="AC12:AD12"/>
    <mergeCell ref="AF12:AG12"/>
    <mergeCell ref="AH12:AI12"/>
    <mergeCell ref="AK11:AL11"/>
    <mergeCell ref="AM11:AN11"/>
    <mergeCell ref="AP11:AQ11"/>
    <mergeCell ref="B11:R11"/>
    <mergeCell ref="X11:Y11"/>
    <mergeCell ref="AA11:AB11"/>
    <mergeCell ref="AC11:AD11"/>
    <mergeCell ref="AF11:AG11"/>
    <mergeCell ref="AH11:AI11"/>
    <mergeCell ref="AK12:AL12"/>
    <mergeCell ref="AM12:AN12"/>
    <mergeCell ref="AP12:AQ12"/>
    <mergeCell ref="BF11:BG11"/>
    <mergeCell ref="AR11:AS11"/>
    <mergeCell ref="AU11:AV11"/>
    <mergeCell ref="AW11:AX11"/>
    <mergeCell ref="AZ12:BA12"/>
    <mergeCell ref="BB12:BC12"/>
    <mergeCell ref="BD12:BE12"/>
    <mergeCell ref="BF12:BG12"/>
    <mergeCell ref="AR12:AS12"/>
    <mergeCell ref="AU12:AV12"/>
    <mergeCell ref="AW12:AX12"/>
    <mergeCell ref="AZ11:BA11"/>
    <mergeCell ref="BB11:BC11"/>
    <mergeCell ref="BD11:BE11"/>
    <mergeCell ref="B14:R14"/>
    <mergeCell ref="S14:T14"/>
    <mergeCell ref="V14:W14"/>
    <mergeCell ref="X14:Y14"/>
    <mergeCell ref="AA14:AB14"/>
    <mergeCell ref="AC14:AD14"/>
    <mergeCell ref="AK13:AL13"/>
    <mergeCell ref="AM13:AN13"/>
    <mergeCell ref="AP13:AQ13"/>
    <mergeCell ref="B13:R13"/>
    <mergeCell ref="S13:T13"/>
    <mergeCell ref="V13:W13"/>
    <mergeCell ref="X13:Y13"/>
    <mergeCell ref="AA13:AB13"/>
    <mergeCell ref="AH13:AI13"/>
    <mergeCell ref="AR13:AS13"/>
    <mergeCell ref="AU13:AV13"/>
    <mergeCell ref="AW13:AX13"/>
    <mergeCell ref="AZ14:BA14"/>
    <mergeCell ref="BB14:BC14"/>
    <mergeCell ref="BD14:BE14"/>
    <mergeCell ref="BF14:BG14"/>
    <mergeCell ref="AR14:AS14"/>
    <mergeCell ref="AU14:AV14"/>
    <mergeCell ref="AW14:AX14"/>
    <mergeCell ref="AZ13:BA13"/>
    <mergeCell ref="BB13:BC13"/>
    <mergeCell ref="BD13:BE13"/>
    <mergeCell ref="BF13:BG13"/>
    <mergeCell ref="S15:T15"/>
    <mergeCell ref="V15:W15"/>
    <mergeCell ref="X15:Y15"/>
    <mergeCell ref="AA15:AB15"/>
    <mergeCell ref="AC15:AD15"/>
    <mergeCell ref="AF14:AG14"/>
    <mergeCell ref="AM14:AN14"/>
    <mergeCell ref="AP14:AQ14"/>
    <mergeCell ref="AF16:AG16"/>
    <mergeCell ref="AH16:AI16"/>
    <mergeCell ref="AK16:AL16"/>
    <mergeCell ref="AZ15:BA15"/>
    <mergeCell ref="BB15:BC15"/>
    <mergeCell ref="BD15:BE15"/>
    <mergeCell ref="BF15:BG15"/>
    <mergeCell ref="B16:R16"/>
    <mergeCell ref="S16:T16"/>
    <mergeCell ref="V16:W16"/>
    <mergeCell ref="X16:Y16"/>
    <mergeCell ref="AA16:AB16"/>
    <mergeCell ref="AC16:AD16"/>
    <mergeCell ref="AF15:AG15"/>
    <mergeCell ref="AH15:AI15"/>
    <mergeCell ref="AK15:AL15"/>
    <mergeCell ref="AR15:AS15"/>
    <mergeCell ref="AU15:AV15"/>
    <mergeCell ref="AW15:AX15"/>
    <mergeCell ref="AZ16:BA16"/>
    <mergeCell ref="BB16:BC16"/>
    <mergeCell ref="BD16:BE16"/>
    <mergeCell ref="BF16:BG16"/>
    <mergeCell ref="AM16:AN16"/>
    <mergeCell ref="AP16:AQ16"/>
    <mergeCell ref="AW16:AX16"/>
    <mergeCell ref="B15:R15"/>
    <mergeCell ref="BB17:BC17"/>
    <mergeCell ref="BD17:BE17"/>
    <mergeCell ref="BF17:BG17"/>
    <mergeCell ref="AW18:BA18"/>
    <mergeCell ref="BB18:BC18"/>
    <mergeCell ref="BD18:BE18"/>
    <mergeCell ref="AF17:AG17"/>
    <mergeCell ref="AH17:AI17"/>
    <mergeCell ref="AK17:AL17"/>
    <mergeCell ref="AM17:AN17"/>
    <mergeCell ref="AP17:AQ17"/>
    <mergeCell ref="AR17:AS17"/>
    <mergeCell ref="S19:AD19"/>
    <mergeCell ref="A20:R20"/>
    <mergeCell ref="S20:T20"/>
    <mergeCell ref="U20:V20"/>
    <mergeCell ref="W20:X20"/>
    <mergeCell ref="Y20:Z20"/>
    <mergeCell ref="AA20:AB20"/>
    <mergeCell ref="AC20:AD20"/>
    <mergeCell ref="AU17:AV17"/>
    <mergeCell ref="B17:R17"/>
    <mergeCell ref="S17:T17"/>
    <mergeCell ref="V17:W17"/>
    <mergeCell ref="X17:Y17"/>
    <mergeCell ref="AA17:AB17"/>
    <mergeCell ref="AC17:AD17"/>
    <mergeCell ref="BC20:BD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Q20:AR20"/>
    <mergeCell ref="AS20:AT20"/>
    <mergeCell ref="AU20:AV20"/>
    <mergeCell ref="AW20:AX20"/>
    <mergeCell ref="AY20:AZ20"/>
    <mergeCell ref="BA20:BB20"/>
    <mergeCell ref="AE20:AF20"/>
    <mergeCell ref="AG20:AH20"/>
    <mergeCell ref="AI20:AJ20"/>
    <mergeCell ref="AK20:AL20"/>
    <mergeCell ref="AM20:AN20"/>
    <mergeCell ref="AO20:AP20"/>
    <mergeCell ref="AU21:AV21"/>
    <mergeCell ref="AW21:AX21"/>
    <mergeCell ref="AY21:AZ21"/>
    <mergeCell ref="BA21:BB21"/>
    <mergeCell ref="BC21:BD21"/>
    <mergeCell ref="B22:R22"/>
    <mergeCell ref="S22:T22"/>
    <mergeCell ref="U22:V22"/>
    <mergeCell ref="W22:X22"/>
    <mergeCell ref="Y22:Z22"/>
    <mergeCell ref="AI21:AJ21"/>
    <mergeCell ref="AK21:AL21"/>
    <mergeCell ref="AM21:AN21"/>
    <mergeCell ref="AO21:AP21"/>
    <mergeCell ref="AQ21:AR21"/>
    <mergeCell ref="AS21:AT21"/>
    <mergeCell ref="AY22:AZ22"/>
    <mergeCell ref="BA22:BB22"/>
    <mergeCell ref="BC22:BD22"/>
    <mergeCell ref="AQ22:AR22"/>
    <mergeCell ref="AS22:AT22"/>
    <mergeCell ref="AU22:AV22"/>
    <mergeCell ref="AW22:AX22"/>
    <mergeCell ref="B23:R23"/>
    <mergeCell ref="S23:T23"/>
    <mergeCell ref="U23:V23"/>
    <mergeCell ref="W23:X23"/>
    <mergeCell ref="Y23:Z23"/>
    <mergeCell ref="AA23:AB23"/>
    <mergeCell ref="AC23:AD23"/>
    <mergeCell ref="AM22:AN22"/>
    <mergeCell ref="AO22:AP22"/>
    <mergeCell ref="AA22:AB22"/>
    <mergeCell ref="AC22:AD22"/>
    <mergeCell ref="AE22:AF22"/>
    <mergeCell ref="AG22:AH22"/>
    <mergeCell ref="AI22:AJ22"/>
    <mergeCell ref="AK22:AL22"/>
    <mergeCell ref="BC23:BD23"/>
    <mergeCell ref="B24:R24"/>
    <mergeCell ref="S24:T24"/>
    <mergeCell ref="U24:V24"/>
    <mergeCell ref="W24:X24"/>
    <mergeCell ref="Y24:Z24"/>
    <mergeCell ref="AA24:AB24"/>
    <mergeCell ref="AC24:AD24"/>
    <mergeCell ref="AE24:AF24"/>
    <mergeCell ref="AG24:AH24"/>
    <mergeCell ref="AQ23:AR23"/>
    <mergeCell ref="AS23:AT23"/>
    <mergeCell ref="AU23:AV23"/>
    <mergeCell ref="AW23:AX23"/>
    <mergeCell ref="AY23:AZ23"/>
    <mergeCell ref="BA23:BB23"/>
    <mergeCell ref="AE23:AF23"/>
    <mergeCell ref="AG23:AH23"/>
    <mergeCell ref="AI23:AJ23"/>
    <mergeCell ref="AK23:AL23"/>
    <mergeCell ref="AM23:AN23"/>
    <mergeCell ref="AO23:AP23"/>
    <mergeCell ref="AU24:AV24"/>
    <mergeCell ref="AW24:AX24"/>
    <mergeCell ref="BA24:BB24"/>
    <mergeCell ref="BC24:BD24"/>
    <mergeCell ref="B25:R25"/>
    <mergeCell ref="S25:T25"/>
    <mergeCell ref="U25:V25"/>
    <mergeCell ref="W25:X25"/>
    <mergeCell ref="Y25:Z25"/>
    <mergeCell ref="AI24:AJ24"/>
    <mergeCell ref="AK24:AL24"/>
    <mergeCell ref="AM24:AN24"/>
    <mergeCell ref="AO24:AP24"/>
    <mergeCell ref="AQ24:AR24"/>
    <mergeCell ref="AS24:AT24"/>
    <mergeCell ref="AY25:AZ25"/>
    <mergeCell ref="BA25:BB25"/>
    <mergeCell ref="BC25:BD25"/>
    <mergeCell ref="AQ25:AR25"/>
    <mergeCell ref="AS25:AT25"/>
    <mergeCell ref="AU25:AV25"/>
    <mergeCell ref="AW25:AX25"/>
    <mergeCell ref="AM25:AN25"/>
    <mergeCell ref="AO25:AP25"/>
    <mergeCell ref="AA25:AB25"/>
    <mergeCell ref="AC25:AD25"/>
    <mergeCell ref="AE25:AF25"/>
    <mergeCell ref="AG25:AH25"/>
    <mergeCell ref="AI25:AJ25"/>
    <mergeCell ref="AK25:AL25"/>
    <mergeCell ref="AY24:AZ24"/>
    <mergeCell ref="AU27:AV27"/>
    <mergeCell ref="AW27:AX27"/>
    <mergeCell ref="B26:R26"/>
    <mergeCell ref="S26:T26"/>
    <mergeCell ref="U26:V26"/>
    <mergeCell ref="W26:X26"/>
    <mergeCell ref="Y26:Z26"/>
    <mergeCell ref="AA26:AB26"/>
    <mergeCell ref="AC26:AD26"/>
    <mergeCell ref="AI28:AJ28"/>
    <mergeCell ref="AK28:AL28"/>
    <mergeCell ref="BC26:BD26"/>
    <mergeCell ref="B27:R27"/>
    <mergeCell ref="S27:T27"/>
    <mergeCell ref="U27:V27"/>
    <mergeCell ref="W27:X27"/>
    <mergeCell ref="Y27:Z27"/>
    <mergeCell ref="AA27:AB27"/>
    <mergeCell ref="AC27:AD27"/>
    <mergeCell ref="AE27:AF27"/>
    <mergeCell ref="AG27:AH27"/>
    <mergeCell ref="AQ26:AR26"/>
    <mergeCell ref="AS26:AT26"/>
    <mergeCell ref="AU26:AV26"/>
    <mergeCell ref="AW26:AX26"/>
    <mergeCell ref="AY26:AZ26"/>
    <mergeCell ref="BA26:BB26"/>
    <mergeCell ref="AE26:AF26"/>
    <mergeCell ref="AG26:AH26"/>
    <mergeCell ref="AI26:AJ26"/>
    <mergeCell ref="AK26:AL26"/>
    <mergeCell ref="AM26:AN26"/>
    <mergeCell ref="AO26:AP26"/>
    <mergeCell ref="AM28:AN28"/>
    <mergeCell ref="AO28:AP28"/>
    <mergeCell ref="AY27:AZ27"/>
    <mergeCell ref="BA27:BB27"/>
    <mergeCell ref="S28:T28"/>
    <mergeCell ref="U28:V28"/>
    <mergeCell ref="W28:X28"/>
    <mergeCell ref="Y28:Z28"/>
    <mergeCell ref="AA28:AB28"/>
    <mergeCell ref="AC28:AD28"/>
    <mergeCell ref="AI27:AJ27"/>
    <mergeCell ref="AK27:AL27"/>
    <mergeCell ref="AM27:AN27"/>
    <mergeCell ref="AO27:AP27"/>
    <mergeCell ref="AQ27:AR27"/>
    <mergeCell ref="AS27:AT27"/>
    <mergeCell ref="AQ28:AR28"/>
    <mergeCell ref="AS28:AT28"/>
    <mergeCell ref="AU28:AV28"/>
    <mergeCell ref="AW28:AX28"/>
    <mergeCell ref="AY28:AZ28"/>
    <mergeCell ref="BA28:BB28"/>
    <mergeCell ref="AE28:AF28"/>
    <mergeCell ref="AG28:AH28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landscape" horizontalDpi="300" verticalDpi="300" r:id="rId1"/>
  <headerFooter alignWithMargins="0"/>
  <colBreaks count="1" manualBreakCount="1">
    <brk id="54" max="1048575" man="1"/>
  </col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C34"/>
  <sheetViews>
    <sheetView showGridLines="0" topLeftCell="A14" workbookViewId="0">
      <selection activeCell="BG29" sqref="BG29"/>
    </sheetView>
  </sheetViews>
  <sheetFormatPr defaultRowHeight="12.75"/>
  <cols>
    <col min="1" max="1" width="3" customWidth="1"/>
    <col min="2" max="54" width="1.7109375" customWidth="1"/>
  </cols>
  <sheetData>
    <row r="1" spans="1:54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4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4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4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4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4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4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4" ht="23.25">
      <c r="A8" s="134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4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 t="s">
        <v>38</v>
      </c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4" s="2" customFormat="1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50">
        <v>1</v>
      </c>
      <c r="T10" s="51"/>
      <c r="U10" s="51"/>
      <c r="V10" s="51"/>
      <c r="W10" s="51"/>
      <c r="X10" s="52">
        <v>2</v>
      </c>
      <c r="Y10" s="51"/>
      <c r="Z10" s="51"/>
      <c r="AA10" s="51"/>
      <c r="AB10" s="51"/>
      <c r="AC10" s="52">
        <v>3</v>
      </c>
      <c r="AD10" s="51"/>
      <c r="AE10" s="51"/>
      <c r="AF10" s="51"/>
      <c r="AG10" s="51"/>
      <c r="AH10" s="52">
        <v>4</v>
      </c>
      <c r="AI10" s="51"/>
      <c r="AJ10" s="51"/>
      <c r="AK10" s="51"/>
      <c r="AL10" s="51"/>
      <c r="AM10" s="52">
        <v>5</v>
      </c>
      <c r="AN10" s="51"/>
      <c r="AO10" s="51"/>
      <c r="AP10" s="51"/>
      <c r="AQ10" s="62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30"/>
      <c r="AY10" s="502"/>
      <c r="AZ10" s="502"/>
    </row>
    <row r="11" spans="1:54" s="2" customFormat="1" ht="13.5" thickTop="1">
      <c r="A11" s="18">
        <v>1</v>
      </c>
      <c r="B11" s="488" t="s">
        <v>93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90"/>
      <c r="S11" s="63"/>
      <c r="T11" s="64"/>
      <c r="U11" s="64"/>
      <c r="V11" s="64"/>
      <c r="W11" s="64"/>
      <c r="X11" s="511">
        <v>0</v>
      </c>
      <c r="Y11" s="512"/>
      <c r="Z11" s="411" t="s">
        <v>12</v>
      </c>
      <c r="AA11" s="512">
        <v>0</v>
      </c>
      <c r="AB11" s="577"/>
      <c r="AC11" s="639">
        <v>2</v>
      </c>
      <c r="AD11" s="640"/>
      <c r="AE11" s="434" t="s">
        <v>12</v>
      </c>
      <c r="AF11" s="640">
        <v>4</v>
      </c>
      <c r="AG11" s="641"/>
      <c r="AH11" s="511">
        <v>0</v>
      </c>
      <c r="AI11" s="512"/>
      <c r="AJ11" s="411" t="s">
        <v>12</v>
      </c>
      <c r="AK11" s="512">
        <v>0</v>
      </c>
      <c r="AL11" s="577"/>
      <c r="AM11" s="769">
        <v>5</v>
      </c>
      <c r="AN11" s="770"/>
      <c r="AO11" s="405" t="s">
        <v>12</v>
      </c>
      <c r="AP11" s="770">
        <v>3</v>
      </c>
      <c r="AQ11" s="771"/>
      <c r="AR11" s="587">
        <f>SUM(D11+I11+N11+S11+X11+AC11+AH11+AM11)</f>
        <v>7</v>
      </c>
      <c r="AS11" s="588"/>
      <c r="AT11" s="587">
        <f>SUM(G11+L11+Q11+V11+AA11+AF11+AK11+AP11)</f>
        <v>7</v>
      </c>
      <c r="AU11" s="588"/>
      <c r="AV11" s="589">
        <v>3</v>
      </c>
      <c r="AW11" s="590"/>
      <c r="AX11" s="128"/>
      <c r="AY11" s="491"/>
      <c r="AZ11" s="491"/>
    </row>
    <row r="12" spans="1:54" s="2" customFormat="1">
      <c r="A12" s="19">
        <v>2</v>
      </c>
      <c r="B12" s="475" t="s">
        <v>11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  <c r="S12" s="513">
        <v>0</v>
      </c>
      <c r="T12" s="514"/>
      <c r="U12" s="414" t="s">
        <v>12</v>
      </c>
      <c r="V12" s="514">
        <v>0</v>
      </c>
      <c r="W12" s="515"/>
      <c r="X12" s="26"/>
      <c r="Y12" s="27"/>
      <c r="Z12" s="27"/>
      <c r="AA12" s="27"/>
      <c r="AB12" s="27"/>
      <c r="AC12" s="507">
        <v>2</v>
      </c>
      <c r="AD12" s="508"/>
      <c r="AE12" s="410" t="s">
        <v>12</v>
      </c>
      <c r="AF12" s="508">
        <v>4</v>
      </c>
      <c r="AG12" s="516"/>
      <c r="AH12" s="507">
        <v>2</v>
      </c>
      <c r="AI12" s="508"/>
      <c r="AJ12" s="410" t="s">
        <v>12</v>
      </c>
      <c r="AK12" s="508">
        <v>3</v>
      </c>
      <c r="AL12" s="516"/>
      <c r="AM12" s="507">
        <v>1</v>
      </c>
      <c r="AN12" s="508"/>
      <c r="AO12" s="410" t="s">
        <v>12</v>
      </c>
      <c r="AP12" s="508">
        <v>6</v>
      </c>
      <c r="AQ12" s="517"/>
      <c r="AR12" s="767">
        <f>SUM(D12+I12+N12+S12+X12+AC12+AH12+AM12)</f>
        <v>5</v>
      </c>
      <c r="AS12" s="768"/>
      <c r="AT12" s="518">
        <f>SUM(G12+L12+Q12+V12+AA12+AF12+AK12+AP12)</f>
        <v>13</v>
      </c>
      <c r="AU12" s="519"/>
      <c r="AV12" s="503">
        <v>0</v>
      </c>
      <c r="AW12" s="504"/>
      <c r="AX12" s="128"/>
      <c r="AY12" s="491"/>
      <c r="AZ12" s="491"/>
    </row>
    <row r="13" spans="1:54" s="2" customFormat="1">
      <c r="A13" s="19">
        <v>3</v>
      </c>
      <c r="B13" s="475" t="s">
        <v>13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629">
        <v>4</v>
      </c>
      <c r="T13" s="506"/>
      <c r="U13" s="413" t="s">
        <v>12</v>
      </c>
      <c r="V13" s="506">
        <v>2</v>
      </c>
      <c r="W13" s="522"/>
      <c r="X13" s="505">
        <v>4</v>
      </c>
      <c r="Y13" s="506"/>
      <c r="Z13" s="413" t="s">
        <v>12</v>
      </c>
      <c r="AA13" s="506">
        <v>2</v>
      </c>
      <c r="AB13" s="522"/>
      <c r="AC13" s="26"/>
      <c r="AD13" s="27"/>
      <c r="AE13" s="27"/>
      <c r="AF13" s="27"/>
      <c r="AG13" s="27"/>
      <c r="AH13" s="505">
        <v>4</v>
      </c>
      <c r="AI13" s="506"/>
      <c r="AJ13" s="413" t="s">
        <v>12</v>
      </c>
      <c r="AK13" s="506">
        <v>1</v>
      </c>
      <c r="AL13" s="522"/>
      <c r="AM13" s="505">
        <v>2</v>
      </c>
      <c r="AN13" s="506"/>
      <c r="AO13" s="413" t="s">
        <v>12</v>
      </c>
      <c r="AP13" s="506">
        <v>1</v>
      </c>
      <c r="AQ13" s="755"/>
      <c r="AR13" s="767">
        <f>SUM(D13+I13+N13+S13+X13+AC13+AH13+AM13)</f>
        <v>14</v>
      </c>
      <c r="AS13" s="768"/>
      <c r="AT13" s="518">
        <f>SUM(G13+L13+Q13+V13+AA13+AF13+AK13+AP13)</f>
        <v>6</v>
      </c>
      <c r="AU13" s="519"/>
      <c r="AV13" s="503">
        <v>12</v>
      </c>
      <c r="AW13" s="504"/>
      <c r="AX13" s="128"/>
      <c r="AY13" s="491"/>
      <c r="AZ13" s="491"/>
    </row>
    <row r="14" spans="1:54" s="2" customFormat="1">
      <c r="A14" s="19">
        <v>4</v>
      </c>
      <c r="B14" s="475" t="s">
        <v>101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513">
        <v>0</v>
      </c>
      <c r="T14" s="514"/>
      <c r="U14" s="414" t="s">
        <v>12</v>
      </c>
      <c r="V14" s="514">
        <v>0</v>
      </c>
      <c r="W14" s="515"/>
      <c r="X14" s="505">
        <v>3</v>
      </c>
      <c r="Y14" s="506"/>
      <c r="Z14" s="413" t="s">
        <v>12</v>
      </c>
      <c r="AA14" s="506">
        <v>2</v>
      </c>
      <c r="AB14" s="522"/>
      <c r="AC14" s="507">
        <v>1</v>
      </c>
      <c r="AD14" s="508"/>
      <c r="AE14" s="410" t="s">
        <v>12</v>
      </c>
      <c r="AF14" s="508">
        <v>4</v>
      </c>
      <c r="AG14" s="516"/>
      <c r="AH14" s="26"/>
      <c r="AI14" s="27"/>
      <c r="AJ14" s="27"/>
      <c r="AK14" s="27"/>
      <c r="AL14" s="27"/>
      <c r="AM14" s="507">
        <v>0</v>
      </c>
      <c r="AN14" s="508"/>
      <c r="AO14" s="410" t="s">
        <v>15</v>
      </c>
      <c r="AP14" s="508">
        <v>3</v>
      </c>
      <c r="AQ14" s="517"/>
      <c r="AR14" s="767">
        <f>SUM(D14+I14+N14+S14+X14+AC14+AH14+AM14)</f>
        <v>4</v>
      </c>
      <c r="AS14" s="768"/>
      <c r="AT14" s="518">
        <f>SUM(G14+L14+Q14+V14+AA14+AF14+AK14+AP14)</f>
        <v>9</v>
      </c>
      <c r="AU14" s="519"/>
      <c r="AV14" s="503">
        <v>3</v>
      </c>
      <c r="AW14" s="504"/>
      <c r="AX14" s="128"/>
      <c r="AY14" s="491"/>
      <c r="AZ14" s="491"/>
    </row>
    <row r="15" spans="1:54" s="2" customFormat="1" ht="13.5" thickBot="1">
      <c r="A15" s="34">
        <v>5</v>
      </c>
      <c r="B15" s="471" t="s">
        <v>29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566">
        <v>3</v>
      </c>
      <c r="T15" s="567"/>
      <c r="U15" s="404" t="s">
        <v>12</v>
      </c>
      <c r="V15" s="567">
        <v>5</v>
      </c>
      <c r="W15" s="568"/>
      <c r="X15" s="569">
        <v>6</v>
      </c>
      <c r="Y15" s="570"/>
      <c r="Z15" s="415" t="s">
        <v>12</v>
      </c>
      <c r="AA15" s="570">
        <v>1</v>
      </c>
      <c r="AB15" s="571"/>
      <c r="AC15" s="615">
        <v>1</v>
      </c>
      <c r="AD15" s="614"/>
      <c r="AE15" s="427" t="s">
        <v>12</v>
      </c>
      <c r="AF15" s="614">
        <v>2</v>
      </c>
      <c r="AG15" s="616"/>
      <c r="AH15" s="569">
        <v>3</v>
      </c>
      <c r="AI15" s="570"/>
      <c r="AJ15" s="415" t="s">
        <v>12</v>
      </c>
      <c r="AK15" s="570">
        <v>0</v>
      </c>
      <c r="AL15" s="571"/>
      <c r="AM15" s="65"/>
      <c r="AN15" s="66"/>
      <c r="AO15" s="66"/>
      <c r="AP15" s="66"/>
      <c r="AQ15" s="67"/>
      <c r="AR15" s="572">
        <f>SUM(D15+I15+N15+S15+X15+AC15+AH15+AM15)</f>
        <v>13</v>
      </c>
      <c r="AS15" s="573"/>
      <c r="AT15" s="572">
        <f>SUM(G15+L15+Q15+V15+AA15+AF15+AK15+AP15)</f>
        <v>8</v>
      </c>
      <c r="AU15" s="573"/>
      <c r="AV15" s="574">
        <v>6</v>
      </c>
      <c r="AW15" s="575"/>
      <c r="AX15" s="128"/>
      <c r="AY15" s="491"/>
      <c r="AZ15" s="491"/>
    </row>
    <row r="16" spans="1:54" s="2" customFormat="1" ht="14.25" thickTop="1" thickBot="1">
      <c r="A16" s="3"/>
      <c r="N16" s="4"/>
      <c r="S16" s="4"/>
      <c r="X16" s="4"/>
      <c r="AC16" s="4"/>
      <c r="AH16" s="4"/>
      <c r="AM16" s="492" t="s">
        <v>17</v>
      </c>
      <c r="AN16" s="493"/>
      <c r="AO16" s="493"/>
      <c r="AP16" s="493"/>
      <c r="AQ16" s="494"/>
      <c r="AR16" s="495">
        <f>SUM(AR11:AR15)</f>
        <v>43</v>
      </c>
      <c r="AS16" s="496"/>
      <c r="AT16" s="495">
        <f>SUM(AT11:AT15)</f>
        <v>43</v>
      </c>
      <c r="AU16" s="496"/>
      <c r="AV16" s="53"/>
      <c r="AW16" s="61"/>
      <c r="AX16" s="129"/>
      <c r="AY16" s="497"/>
      <c r="AZ16" s="497"/>
    </row>
    <row r="17" spans="1:55" s="2" customFormat="1" ht="12.75" customHeight="1" thickTop="1" thickBot="1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</row>
    <row r="18" spans="1:55" s="2" customFormat="1" ht="14.25" thickTop="1" thickBot="1">
      <c r="A18" s="499" t="s">
        <v>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5" s="2" customFormat="1" ht="13.5" thickTop="1">
      <c r="A19" s="18">
        <v>1</v>
      </c>
      <c r="B19" s="488" t="s">
        <v>93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90"/>
      <c r="S19" s="483" t="s">
        <v>140</v>
      </c>
      <c r="T19" s="484"/>
      <c r="U19" s="484" t="s">
        <v>140</v>
      </c>
      <c r="V19" s="484"/>
      <c r="W19" s="484" t="s">
        <v>140</v>
      </c>
      <c r="X19" s="48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5" s="2" customFormat="1">
      <c r="A20" s="19">
        <v>2</v>
      </c>
      <c r="B20" s="475" t="s">
        <v>11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741"/>
      <c r="T20" s="481"/>
      <c r="U20" s="480"/>
      <c r="V20" s="481"/>
      <c r="W20" s="480"/>
      <c r="X20" s="481"/>
      <c r="Y20" s="480"/>
      <c r="Z20" s="481"/>
      <c r="AA20" s="480"/>
      <c r="AB20" s="481"/>
      <c r="AC20" s="480"/>
      <c r="AD20" s="481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5" s="2" customFormat="1">
      <c r="A21" s="19">
        <v>3</v>
      </c>
      <c r="B21" s="475" t="s">
        <v>13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562" t="s">
        <v>140</v>
      </c>
      <c r="V21" s="479"/>
      <c r="W21" s="562" t="s">
        <v>140</v>
      </c>
      <c r="X21" s="479"/>
      <c r="Y21" s="562" t="s">
        <v>140</v>
      </c>
      <c r="Z21" s="479"/>
      <c r="AA21" s="562" t="s">
        <v>140</v>
      </c>
      <c r="AB21" s="479"/>
      <c r="AC21" s="562" t="s">
        <v>140</v>
      </c>
      <c r="AD21" s="479"/>
      <c r="AE21" s="562" t="s">
        <v>140</v>
      </c>
      <c r="AF21" s="479"/>
      <c r="AG21" s="562" t="s">
        <v>140</v>
      </c>
      <c r="AH21" s="479"/>
      <c r="AI21" s="562" t="s">
        <v>140</v>
      </c>
      <c r="AJ21" s="479"/>
      <c r="AK21" s="562" t="s">
        <v>140</v>
      </c>
      <c r="AL21" s="479"/>
      <c r="AM21" s="562" t="s">
        <v>140</v>
      </c>
      <c r="AN21" s="479"/>
      <c r="AO21" s="562" t="s">
        <v>140</v>
      </c>
      <c r="AP21" s="747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5" s="2" customFormat="1">
      <c r="A22" s="19">
        <v>4</v>
      </c>
      <c r="B22" s="475" t="s">
        <v>101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480"/>
      <c r="Z22" s="481"/>
      <c r="AA22" s="480"/>
      <c r="AB22" s="481"/>
      <c r="AC22" s="480"/>
      <c r="AD22" s="481"/>
      <c r="AE22" s="480"/>
      <c r="AF22" s="481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</row>
    <row r="23" spans="1:55" s="2" customFormat="1" ht="13.5" thickBot="1">
      <c r="A23" s="34">
        <v>5</v>
      </c>
      <c r="B23" s="471" t="s">
        <v>29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6"/>
      <c r="AF23" s="467"/>
      <c r="AG23" s="466"/>
      <c r="AH23" s="467"/>
      <c r="AI23" s="466"/>
      <c r="AJ23" s="467"/>
      <c r="AK23" s="466"/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5" s="2" customFormat="1" ht="14.25" thickTop="1" thickBot="1">
      <c r="A24" s="3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5" ht="13.5" thickTop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68"/>
      <c r="AJ25" s="68"/>
      <c r="AK25" s="69" t="s">
        <v>19</v>
      </c>
      <c r="AL25" s="68"/>
      <c r="AM25" s="68"/>
      <c r="AN25" s="68"/>
      <c r="AO25" s="2"/>
      <c r="AP25" s="2"/>
      <c r="AQ25" s="35"/>
      <c r="AR25" s="2"/>
      <c r="AS25" s="2"/>
      <c r="AT25" s="2"/>
      <c r="AU25" s="2"/>
      <c r="AV25" s="2"/>
      <c r="AW25" s="35"/>
      <c r="AX25" s="2"/>
      <c r="AY25" s="2"/>
      <c r="AZ25" s="2"/>
    </row>
    <row r="26" spans="1:55">
      <c r="A26" s="49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5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2"/>
      <c r="AZ26" s="2"/>
      <c r="BA26" s="2"/>
      <c r="BB26" s="2"/>
      <c r="BC26" s="2"/>
    </row>
    <row r="27" spans="1:55" ht="13.5" thickBot="1">
      <c r="AW27" s="20"/>
      <c r="AX27" s="20"/>
      <c r="AY27" s="20"/>
      <c r="AZ27" s="20"/>
      <c r="BA27" s="20"/>
    </row>
    <row r="28" spans="1:55" s="166" customFormat="1" ht="20.25" thickTop="1" thickBot="1">
      <c r="A28" s="171" t="s">
        <v>20</v>
      </c>
      <c r="AR28" s="499" t="s">
        <v>21</v>
      </c>
      <c r="AS28" s="500"/>
      <c r="AT28" s="500"/>
      <c r="AU28" s="500"/>
      <c r="AV28" s="501"/>
      <c r="AW28" s="499" t="s">
        <v>22</v>
      </c>
      <c r="AX28" s="500"/>
      <c r="AY28" s="500"/>
      <c r="AZ28" s="500"/>
      <c r="BA28" s="501"/>
      <c r="BB28" s="173"/>
    </row>
    <row r="29" spans="1:55" s="166" customFormat="1" ht="13.5" thickTop="1">
      <c r="A29" s="549" t="s">
        <v>61</v>
      </c>
      <c r="B29" s="550"/>
      <c r="C29" s="551"/>
      <c r="D29" s="552" t="s">
        <v>23</v>
      </c>
      <c r="E29" s="553"/>
      <c r="F29" s="553"/>
      <c r="G29" s="553"/>
      <c r="H29" s="554"/>
      <c r="I29" s="555" t="s">
        <v>13</v>
      </c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  <c r="X29" s="174" t="s">
        <v>12</v>
      </c>
      <c r="Y29" s="552" t="s">
        <v>24</v>
      </c>
      <c r="Z29" s="553"/>
      <c r="AA29" s="553"/>
      <c r="AB29" s="553"/>
      <c r="AC29" s="554"/>
      <c r="AD29" s="555" t="s">
        <v>175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8"/>
      <c r="AR29" s="559">
        <v>1</v>
      </c>
      <c r="AS29" s="560"/>
      <c r="AT29" s="175" t="s">
        <v>12</v>
      </c>
      <c r="AU29" s="560">
        <v>6</v>
      </c>
      <c r="AV29" s="561"/>
      <c r="AW29" s="559"/>
      <c r="AX29" s="560"/>
      <c r="AY29" s="175" t="s">
        <v>12</v>
      </c>
      <c r="AZ29" s="560"/>
      <c r="BA29" s="561"/>
      <c r="BB29" s="170"/>
    </row>
    <row r="30" spans="1:55" s="166" customFormat="1" ht="13.5" thickBot="1">
      <c r="A30" s="536" t="s">
        <v>31</v>
      </c>
      <c r="B30" s="537"/>
      <c r="C30" s="538"/>
      <c r="D30" s="539" t="s">
        <v>25</v>
      </c>
      <c r="E30" s="540"/>
      <c r="F30" s="540"/>
      <c r="G30" s="540"/>
      <c r="H30" s="541"/>
      <c r="I30" s="542" t="s">
        <v>29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4"/>
      <c r="X30" s="177" t="s">
        <v>12</v>
      </c>
      <c r="Y30" s="539" t="s">
        <v>26</v>
      </c>
      <c r="Z30" s="540"/>
      <c r="AA30" s="540"/>
      <c r="AB30" s="540"/>
      <c r="AC30" s="541"/>
      <c r="AD30" s="542" t="s">
        <v>174</v>
      </c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5"/>
      <c r="AR30" s="546">
        <v>4</v>
      </c>
      <c r="AS30" s="547"/>
      <c r="AT30" s="178" t="s">
        <v>12</v>
      </c>
      <c r="AU30" s="547">
        <v>1</v>
      </c>
      <c r="AV30" s="548"/>
      <c r="AW30" s="546"/>
      <c r="AX30" s="547"/>
      <c r="AY30" s="178" t="s">
        <v>12</v>
      </c>
      <c r="AZ30" s="547"/>
      <c r="BA30" s="548"/>
      <c r="BB30" s="170"/>
    </row>
    <row r="31" spans="1:55" s="166" customFormat="1" ht="14.25" thickTop="1" thickBot="1">
      <c r="AJ31" s="185"/>
      <c r="AK31" s="185"/>
      <c r="AL31" s="185"/>
      <c r="AM31" s="185"/>
      <c r="AN31" s="185"/>
      <c r="AO31" s="185"/>
      <c r="AP31" s="185"/>
      <c r="AQ31" s="185"/>
      <c r="AR31" s="186"/>
      <c r="AS31" s="185"/>
      <c r="AT31" s="191"/>
      <c r="AU31" s="186"/>
      <c r="AV31" s="185"/>
      <c r="AW31" s="186"/>
      <c r="AX31" s="185"/>
      <c r="AY31" s="191"/>
      <c r="AZ31" s="186"/>
      <c r="BA31" s="185"/>
      <c r="BB31" s="176"/>
    </row>
    <row r="32" spans="1:55" s="164" customFormat="1" ht="20.25" thickTop="1" thickBot="1">
      <c r="A32" s="171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499" t="s">
        <v>21</v>
      </c>
      <c r="AS32" s="500"/>
      <c r="AT32" s="500"/>
      <c r="AU32" s="500"/>
      <c r="AV32" s="501"/>
      <c r="AW32" s="499" t="s">
        <v>22</v>
      </c>
      <c r="AX32" s="500"/>
      <c r="AY32" s="500"/>
      <c r="AZ32" s="500"/>
      <c r="BA32" s="501"/>
    </row>
    <row r="33" spans="1:53" s="164" customFormat="1" ht="14.25" thickTop="1" thickBot="1">
      <c r="A33" s="526" t="s">
        <v>32</v>
      </c>
      <c r="B33" s="527"/>
      <c r="C33" s="528"/>
      <c r="D33" s="529" t="s">
        <v>88</v>
      </c>
      <c r="E33" s="530"/>
      <c r="F33" s="530"/>
      <c r="G33" s="530"/>
      <c r="H33" s="531"/>
      <c r="I33" s="532" t="s">
        <v>183</v>
      </c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  <c r="X33" s="179" t="s">
        <v>12</v>
      </c>
      <c r="Y33" s="529" t="s">
        <v>33</v>
      </c>
      <c r="Z33" s="530"/>
      <c r="AA33" s="530"/>
      <c r="AB33" s="530"/>
      <c r="AC33" s="531"/>
      <c r="AD33" s="532" t="s">
        <v>29</v>
      </c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23"/>
      <c r="AS33" s="524"/>
      <c r="AT33" s="180" t="s">
        <v>12</v>
      </c>
      <c r="AU33" s="524"/>
      <c r="AV33" s="525"/>
      <c r="AW33" s="523"/>
      <c r="AX33" s="524"/>
      <c r="AY33" s="180" t="s">
        <v>12</v>
      </c>
      <c r="AZ33" s="524"/>
      <c r="BA33" s="525"/>
    </row>
    <row r="34" spans="1:53" ht="13.5" thickTop="1"/>
  </sheetData>
  <sortState ref="B11:R15">
    <sortCondition ref="B15"/>
  </sortState>
  <mergeCells count="237"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G49"/>
  <sheetViews>
    <sheetView showGridLines="0" topLeftCell="A34" workbookViewId="0">
      <selection activeCell="BJ45" sqref="BI44:BJ45"/>
    </sheetView>
  </sheetViews>
  <sheetFormatPr defaultRowHeight="12.75"/>
  <cols>
    <col min="1" max="1" width="3" customWidth="1"/>
    <col min="2" max="59" width="1.7109375" customWidth="1"/>
  </cols>
  <sheetData>
    <row r="1" spans="1:59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  <c r="BC1" s="578"/>
      <c r="BD1" s="578"/>
      <c r="BE1" s="578"/>
      <c r="BF1" s="578"/>
      <c r="BG1" s="578"/>
    </row>
    <row r="2" spans="1:59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  <c r="BC2" s="579"/>
      <c r="BD2" s="579"/>
      <c r="BE2" s="579"/>
      <c r="BF2" s="579"/>
      <c r="BG2" s="579"/>
    </row>
    <row r="3" spans="1:59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  <c r="BC3" s="580"/>
      <c r="BD3" s="580"/>
      <c r="BE3" s="580"/>
      <c r="BF3" s="580"/>
      <c r="BG3" s="580"/>
    </row>
    <row r="4" spans="1:59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  <c r="BC4" s="580"/>
      <c r="BD4" s="580"/>
      <c r="BE4" s="580"/>
      <c r="BF4" s="580"/>
      <c r="BG4" s="580"/>
    </row>
    <row r="5" spans="1:59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  <c r="BC5" s="581"/>
      <c r="BD5" s="581"/>
      <c r="BE5" s="581"/>
      <c r="BF5" s="581"/>
      <c r="BG5" s="581"/>
    </row>
    <row r="6" spans="1:59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</row>
    <row r="7" spans="1:59" ht="23.25">
      <c r="A7" s="582" t="s">
        <v>75</v>
      </c>
      <c r="B7" s="582"/>
      <c r="C7" s="582"/>
      <c r="D7" s="582"/>
      <c r="E7" s="582"/>
      <c r="F7" s="582"/>
      <c r="G7" s="582"/>
      <c r="H7" s="582"/>
      <c r="I7" s="582"/>
      <c r="J7" s="582"/>
      <c r="K7" s="582"/>
      <c r="L7" s="582"/>
      <c r="M7" s="582"/>
      <c r="N7" s="582"/>
      <c r="O7" s="582"/>
      <c r="P7" s="582"/>
      <c r="Q7" s="582"/>
      <c r="R7" s="582"/>
      <c r="S7" s="582"/>
      <c r="T7" s="582"/>
      <c r="U7" s="582"/>
      <c r="V7" s="582"/>
      <c r="W7" s="582"/>
      <c r="X7" s="582"/>
      <c r="Y7" s="582"/>
      <c r="Z7" s="582"/>
      <c r="AA7" s="582"/>
      <c r="AB7" s="582"/>
      <c r="AC7" s="582"/>
      <c r="AD7" s="582"/>
      <c r="AE7" s="582"/>
      <c r="AF7" s="582"/>
      <c r="AG7" s="582"/>
      <c r="AH7" s="582"/>
      <c r="AI7" s="582"/>
      <c r="AJ7" s="582"/>
      <c r="AK7" s="582"/>
      <c r="AL7" s="582"/>
      <c r="AM7" s="582"/>
      <c r="AN7" s="582"/>
      <c r="AO7" s="582"/>
      <c r="AP7" s="582"/>
      <c r="AQ7" s="582"/>
      <c r="AR7" s="582"/>
      <c r="AS7" s="582"/>
      <c r="AT7" s="582"/>
      <c r="AU7" s="582"/>
      <c r="AV7" s="582"/>
      <c r="AW7" s="582"/>
      <c r="AX7" s="582"/>
      <c r="AY7" s="582"/>
      <c r="AZ7" s="582"/>
      <c r="BA7" s="582"/>
      <c r="BB7" s="662"/>
      <c r="BC7" s="662"/>
      <c r="BD7" s="662"/>
      <c r="BE7" s="662"/>
      <c r="BF7" s="662"/>
      <c r="BG7" s="662"/>
    </row>
    <row r="8" spans="1:59" ht="23.25">
      <c r="A8" s="123"/>
      <c r="B8" s="98"/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</row>
    <row r="9" spans="1:59" ht="19.5" thickBot="1">
      <c r="A9" s="1" t="s">
        <v>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6"/>
      <c r="X9" s="2"/>
      <c r="Y9" s="2"/>
      <c r="Z9" s="6" t="s">
        <v>78</v>
      </c>
      <c r="AA9" s="2"/>
      <c r="AB9" s="2"/>
      <c r="AC9" s="2"/>
      <c r="AD9" s="2"/>
      <c r="AE9" s="2"/>
      <c r="AF9" s="2"/>
      <c r="AG9" s="2"/>
      <c r="AH9" s="6"/>
      <c r="AI9" s="17"/>
      <c r="AJ9" s="2"/>
      <c r="AK9" s="6"/>
      <c r="AL9" s="2"/>
      <c r="AM9" s="2"/>
      <c r="AN9" s="2"/>
      <c r="AO9" s="17"/>
      <c r="AP9" s="2"/>
      <c r="AQ9" s="2"/>
      <c r="AR9" s="6"/>
      <c r="AS9" s="2"/>
      <c r="AT9" s="17"/>
      <c r="AU9" s="2"/>
      <c r="AV9" s="2"/>
      <c r="AW9" s="17"/>
      <c r="AX9" s="2"/>
      <c r="AY9" s="2"/>
      <c r="AZ9" s="2"/>
      <c r="BA9" s="2"/>
    </row>
    <row r="10" spans="1:59" ht="14.25" thickTop="1" thickBot="1">
      <c r="A10" s="788" t="s">
        <v>44</v>
      </c>
      <c r="B10" s="789"/>
      <c r="C10" s="789"/>
      <c r="D10" s="789"/>
      <c r="E10" s="789"/>
      <c r="F10" s="789"/>
      <c r="G10" s="789"/>
      <c r="H10" s="789"/>
      <c r="I10" s="789"/>
      <c r="J10" s="789"/>
      <c r="K10" s="789"/>
      <c r="L10" s="789"/>
      <c r="M10" s="789"/>
      <c r="N10" s="789"/>
      <c r="O10" s="789"/>
      <c r="P10" s="789"/>
      <c r="Q10" s="789"/>
      <c r="R10" s="789"/>
      <c r="S10" s="789"/>
      <c r="T10" s="790"/>
      <c r="U10" s="791" t="s">
        <v>110</v>
      </c>
      <c r="V10" s="792"/>
      <c r="W10" s="792"/>
      <c r="X10" s="792"/>
      <c r="Y10" s="793"/>
      <c r="Z10" s="794" t="s">
        <v>111</v>
      </c>
      <c r="AA10" s="792"/>
      <c r="AB10" s="792"/>
      <c r="AC10" s="792"/>
      <c r="AD10" s="793"/>
      <c r="AE10" s="794" t="s">
        <v>112</v>
      </c>
      <c r="AF10" s="792"/>
      <c r="AG10" s="792"/>
      <c r="AH10" s="792"/>
      <c r="AI10" s="793"/>
      <c r="AJ10" s="794" t="s">
        <v>113</v>
      </c>
      <c r="AK10" s="792"/>
      <c r="AL10" s="792"/>
      <c r="AM10" s="792"/>
      <c r="AN10" s="793"/>
      <c r="AO10" s="772" t="s">
        <v>8</v>
      </c>
      <c r="AP10" s="773"/>
      <c r="AQ10" s="772" t="s">
        <v>9</v>
      </c>
      <c r="AR10" s="773"/>
      <c r="AS10" s="772" t="s">
        <v>10</v>
      </c>
      <c r="AT10" s="773"/>
      <c r="AU10" s="774"/>
      <c r="AV10" s="775"/>
      <c r="AW10" s="154"/>
      <c r="AX10" s="154"/>
      <c r="AY10" s="154"/>
      <c r="AZ10" s="154"/>
      <c r="BA10" s="154"/>
      <c r="BB10" s="151"/>
    </row>
    <row r="11" spans="1:59" ht="13.5" thickTop="1">
      <c r="A11" s="148">
        <v>1</v>
      </c>
      <c r="B11" s="776" t="s">
        <v>14</v>
      </c>
      <c r="C11" s="777"/>
      <c r="D11" s="777"/>
      <c r="E11" s="777"/>
      <c r="F11" s="777"/>
      <c r="G11" s="777"/>
      <c r="H11" s="777"/>
      <c r="I11" s="777"/>
      <c r="J11" s="777"/>
      <c r="K11" s="777"/>
      <c r="L11" s="777"/>
      <c r="M11" s="777"/>
      <c r="N11" s="777"/>
      <c r="O11" s="777"/>
      <c r="P11" s="777"/>
      <c r="Q11" s="777"/>
      <c r="R11" s="777"/>
      <c r="S11" s="777"/>
      <c r="T11" s="778"/>
      <c r="U11" s="829">
        <v>3</v>
      </c>
      <c r="V11" s="784"/>
      <c r="W11" s="437" t="s">
        <v>12</v>
      </c>
      <c r="X11" s="784">
        <v>0</v>
      </c>
      <c r="Y11" s="785"/>
      <c r="Z11" s="783">
        <v>3</v>
      </c>
      <c r="AA11" s="784"/>
      <c r="AB11" s="437" t="s">
        <v>12</v>
      </c>
      <c r="AC11" s="784">
        <v>2</v>
      </c>
      <c r="AD11" s="785"/>
      <c r="AE11" s="783">
        <v>3</v>
      </c>
      <c r="AF11" s="784"/>
      <c r="AG11" s="437" t="s">
        <v>12</v>
      </c>
      <c r="AH11" s="784">
        <v>2</v>
      </c>
      <c r="AI11" s="785"/>
      <c r="AJ11" s="783">
        <v>3</v>
      </c>
      <c r="AK11" s="784"/>
      <c r="AL11" s="437" t="s">
        <v>12</v>
      </c>
      <c r="AM11" s="784">
        <v>1</v>
      </c>
      <c r="AN11" s="785"/>
      <c r="AO11" s="786">
        <f>SUM(Z11+AE11+AJ11)</f>
        <v>9</v>
      </c>
      <c r="AP11" s="787"/>
      <c r="AQ11" s="786">
        <f>SUM(AC11+AH11+AM11)</f>
        <v>5</v>
      </c>
      <c r="AR11" s="787"/>
      <c r="AS11" s="837">
        <v>12</v>
      </c>
      <c r="AT11" s="838"/>
      <c r="AU11" s="799"/>
      <c r="AV11" s="800"/>
      <c r="AW11" s="153"/>
      <c r="AX11" s="153"/>
      <c r="AY11" s="155"/>
      <c r="AZ11" s="155"/>
      <c r="BA11" s="156"/>
      <c r="BB11" s="157"/>
    </row>
    <row r="12" spans="1:59">
      <c r="A12" s="149">
        <v>2</v>
      </c>
      <c r="B12" s="804" t="s">
        <v>36</v>
      </c>
      <c r="C12" s="805"/>
      <c r="D12" s="805"/>
      <c r="E12" s="805"/>
      <c r="F12" s="805"/>
      <c r="G12" s="805"/>
      <c r="H12" s="805"/>
      <c r="I12" s="805"/>
      <c r="J12" s="805"/>
      <c r="K12" s="805"/>
      <c r="L12" s="805"/>
      <c r="M12" s="805"/>
      <c r="N12" s="805"/>
      <c r="O12" s="805"/>
      <c r="P12" s="805"/>
      <c r="Q12" s="805"/>
      <c r="R12" s="805"/>
      <c r="S12" s="805"/>
      <c r="T12" s="806"/>
      <c r="U12" s="833">
        <v>1</v>
      </c>
      <c r="V12" s="834"/>
      <c r="W12" s="442" t="s">
        <v>12</v>
      </c>
      <c r="X12" s="834">
        <v>1</v>
      </c>
      <c r="Y12" s="835"/>
      <c r="Z12" s="797">
        <v>4</v>
      </c>
      <c r="AA12" s="798"/>
      <c r="AB12" s="439" t="s">
        <v>12</v>
      </c>
      <c r="AC12" s="798">
        <v>1</v>
      </c>
      <c r="AD12" s="803"/>
      <c r="AE12" s="836">
        <v>1</v>
      </c>
      <c r="AF12" s="795"/>
      <c r="AG12" s="438" t="s">
        <v>12</v>
      </c>
      <c r="AH12" s="795">
        <v>5</v>
      </c>
      <c r="AI12" s="796"/>
      <c r="AJ12" s="797">
        <v>3</v>
      </c>
      <c r="AK12" s="798"/>
      <c r="AL12" s="439" t="s">
        <v>12</v>
      </c>
      <c r="AM12" s="798">
        <v>2</v>
      </c>
      <c r="AN12" s="803"/>
      <c r="AO12" s="831">
        <f t="shared" ref="AO12:AO13" si="0">SUM(Z12+AE12+AJ12)</f>
        <v>8</v>
      </c>
      <c r="AP12" s="832"/>
      <c r="AQ12" s="831">
        <f t="shared" ref="AQ12:AQ13" si="1">SUM(AC12+AH12+AM12)</f>
        <v>8</v>
      </c>
      <c r="AR12" s="832"/>
      <c r="AS12" s="827">
        <v>7</v>
      </c>
      <c r="AT12" s="828"/>
      <c r="AU12" s="799"/>
      <c r="AV12" s="800"/>
      <c r="AW12" s="152"/>
      <c r="AX12" s="152"/>
      <c r="AY12" s="152"/>
      <c r="AZ12" s="152"/>
      <c r="BA12" s="158"/>
      <c r="BB12" s="163"/>
    </row>
    <row r="13" spans="1:59" ht="13.5" thickBot="1">
      <c r="A13" s="150">
        <v>3</v>
      </c>
      <c r="B13" s="807" t="s">
        <v>16</v>
      </c>
      <c r="C13" s="808"/>
      <c r="D13" s="808"/>
      <c r="E13" s="808"/>
      <c r="F13" s="808"/>
      <c r="G13" s="808"/>
      <c r="H13" s="808"/>
      <c r="I13" s="808"/>
      <c r="J13" s="808"/>
      <c r="K13" s="808"/>
      <c r="L13" s="808"/>
      <c r="M13" s="808"/>
      <c r="N13" s="808"/>
      <c r="O13" s="808"/>
      <c r="P13" s="808"/>
      <c r="Q13" s="808"/>
      <c r="R13" s="808"/>
      <c r="S13" s="808"/>
      <c r="T13" s="809"/>
      <c r="U13" s="812">
        <v>2</v>
      </c>
      <c r="V13" s="781"/>
      <c r="W13" s="440" t="s">
        <v>12</v>
      </c>
      <c r="X13" s="781">
        <v>5</v>
      </c>
      <c r="Y13" s="782"/>
      <c r="Z13" s="813">
        <v>6</v>
      </c>
      <c r="AA13" s="814"/>
      <c r="AB13" s="443" t="s">
        <v>12</v>
      </c>
      <c r="AC13" s="814">
        <v>2</v>
      </c>
      <c r="AD13" s="815"/>
      <c r="AE13" s="816">
        <v>2</v>
      </c>
      <c r="AF13" s="781"/>
      <c r="AG13" s="440" t="s">
        <v>12</v>
      </c>
      <c r="AH13" s="781">
        <v>3</v>
      </c>
      <c r="AI13" s="782"/>
      <c r="AJ13" s="822">
        <v>2</v>
      </c>
      <c r="AK13" s="823"/>
      <c r="AL13" s="442" t="s">
        <v>12</v>
      </c>
      <c r="AM13" s="823">
        <v>2</v>
      </c>
      <c r="AN13" s="824"/>
      <c r="AO13" s="779">
        <f t="shared" si="0"/>
        <v>10</v>
      </c>
      <c r="AP13" s="780"/>
      <c r="AQ13" s="779">
        <f t="shared" si="1"/>
        <v>7</v>
      </c>
      <c r="AR13" s="780"/>
      <c r="AS13" s="825">
        <v>4</v>
      </c>
      <c r="AT13" s="826"/>
      <c r="AU13" s="799"/>
      <c r="AV13" s="800"/>
      <c r="AW13" s="153"/>
      <c r="AX13" s="153"/>
      <c r="AY13" s="159"/>
      <c r="AZ13" s="159"/>
      <c r="BA13" s="162"/>
      <c r="BB13" s="160"/>
    </row>
    <row r="14" spans="1:59" ht="14.25" thickTop="1" thickBot="1">
      <c r="A14" s="147"/>
      <c r="B14" s="146"/>
      <c r="C14" s="14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6"/>
      <c r="X14" s="146"/>
      <c r="Y14" s="146"/>
      <c r="Z14" s="146"/>
      <c r="AA14" s="146"/>
      <c r="AB14" s="146"/>
      <c r="AC14" s="146"/>
      <c r="AD14" s="146"/>
      <c r="AE14" s="146"/>
      <c r="AF14" s="146"/>
      <c r="AG14" s="146"/>
      <c r="AH14" s="146"/>
      <c r="AI14" s="146"/>
      <c r="AJ14" s="817" t="s">
        <v>30</v>
      </c>
      <c r="AK14" s="818"/>
      <c r="AL14" s="818"/>
      <c r="AM14" s="818"/>
      <c r="AN14" s="819"/>
      <c r="AO14" s="820">
        <f>SUM(AO11:AP13)</f>
        <v>27</v>
      </c>
      <c r="AP14" s="821"/>
      <c r="AQ14" s="820">
        <f>SUM(AQ11:AR13)</f>
        <v>20</v>
      </c>
      <c r="AR14" s="821"/>
      <c r="AS14" s="810"/>
      <c r="AT14" s="811"/>
      <c r="AU14" s="161"/>
      <c r="AV14" s="161"/>
      <c r="AW14" s="161"/>
      <c r="AX14" s="161"/>
      <c r="AY14" s="161"/>
      <c r="AZ14" s="161"/>
      <c r="BA14" s="161"/>
      <c r="BB14" s="145"/>
    </row>
    <row r="15" spans="1:59" ht="13.5" thickTop="1"/>
    <row r="16" spans="1:59" ht="16.5" thickBot="1">
      <c r="A16" s="216"/>
      <c r="B16" s="217"/>
      <c r="C16" s="217"/>
      <c r="D16" s="217"/>
      <c r="E16" s="217"/>
      <c r="F16" s="217"/>
      <c r="G16" s="217"/>
      <c r="H16" s="217"/>
      <c r="I16" s="217"/>
      <c r="J16" s="217"/>
      <c r="K16" s="217"/>
      <c r="L16" s="217"/>
      <c r="M16" s="217"/>
      <c r="N16" s="217"/>
      <c r="O16" s="217"/>
      <c r="P16" s="217"/>
      <c r="Q16" s="217"/>
      <c r="R16" s="217"/>
      <c r="S16" s="498" t="s">
        <v>18</v>
      </c>
      <c r="T16" s="498"/>
      <c r="U16" s="498"/>
      <c r="V16" s="498"/>
      <c r="W16" s="498"/>
      <c r="X16" s="498"/>
      <c r="Y16" s="498"/>
      <c r="Z16" s="498"/>
      <c r="AA16" s="498"/>
      <c r="AB16" s="498"/>
      <c r="AC16" s="498"/>
      <c r="AD16" s="498"/>
      <c r="AE16" s="217"/>
      <c r="AF16" s="217"/>
      <c r="AG16" s="217"/>
      <c r="AH16" s="217"/>
      <c r="AI16" s="217"/>
      <c r="AJ16" s="217"/>
    </row>
    <row r="17" spans="1:53" ht="14.25" thickTop="1" thickBot="1">
      <c r="A17" s="499" t="s">
        <v>44</v>
      </c>
      <c r="B17" s="500"/>
      <c r="C17" s="500"/>
      <c r="D17" s="500"/>
      <c r="E17" s="500"/>
      <c r="F17" s="500"/>
      <c r="G17" s="500"/>
      <c r="H17" s="500"/>
      <c r="I17" s="500"/>
      <c r="J17" s="500"/>
      <c r="K17" s="500"/>
      <c r="L17" s="500"/>
      <c r="M17" s="500"/>
      <c r="N17" s="500"/>
      <c r="O17" s="500"/>
      <c r="P17" s="500"/>
      <c r="Q17" s="500"/>
      <c r="R17" s="501"/>
      <c r="S17" s="463">
        <v>1</v>
      </c>
      <c r="T17" s="460"/>
      <c r="U17" s="459">
        <v>2</v>
      </c>
      <c r="V17" s="460"/>
      <c r="W17" s="459">
        <v>3</v>
      </c>
      <c r="X17" s="460"/>
      <c r="Y17" s="610">
        <v>4</v>
      </c>
      <c r="Z17" s="460"/>
      <c r="AA17" s="459">
        <v>5</v>
      </c>
      <c r="AB17" s="460"/>
      <c r="AC17" s="459">
        <v>6</v>
      </c>
      <c r="AD17" s="460"/>
      <c r="AE17" s="459">
        <v>7</v>
      </c>
      <c r="AF17" s="460"/>
      <c r="AG17" s="459">
        <v>8</v>
      </c>
      <c r="AH17" s="460"/>
      <c r="AI17" s="459">
        <v>9</v>
      </c>
      <c r="AJ17" s="460"/>
      <c r="AK17" s="459">
        <v>10</v>
      </c>
      <c r="AL17" s="460"/>
      <c r="AM17" s="459">
        <v>11</v>
      </c>
      <c r="AN17" s="460"/>
      <c r="AO17" s="459">
        <v>12</v>
      </c>
      <c r="AP17" s="461"/>
    </row>
    <row r="18" spans="1:53" ht="13.5" thickTop="1">
      <c r="A18" s="218">
        <v>1</v>
      </c>
      <c r="B18" s="776" t="s">
        <v>14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8"/>
      <c r="U18" s="801" t="s">
        <v>140</v>
      </c>
      <c r="V18" s="802"/>
      <c r="W18" s="801" t="s">
        <v>140</v>
      </c>
      <c r="X18" s="802"/>
      <c r="Y18" s="830" t="s">
        <v>140</v>
      </c>
      <c r="Z18" s="802"/>
      <c r="AA18" s="801" t="s">
        <v>140</v>
      </c>
      <c r="AB18" s="802"/>
      <c r="AC18" s="801" t="s">
        <v>140</v>
      </c>
      <c r="AD18" s="802"/>
      <c r="AE18" s="365" t="s">
        <v>140</v>
      </c>
      <c r="AF18" s="367"/>
      <c r="AG18" s="366" t="s">
        <v>140</v>
      </c>
      <c r="AH18" s="367"/>
      <c r="AI18" s="366" t="s">
        <v>140</v>
      </c>
      <c r="AJ18" s="368"/>
      <c r="AK18" s="239"/>
      <c r="AL18" s="237" t="s">
        <v>140</v>
      </c>
      <c r="AM18" s="238" t="s">
        <v>140</v>
      </c>
      <c r="AN18" s="237"/>
      <c r="AO18" s="238"/>
      <c r="AP18" s="240" t="s">
        <v>140</v>
      </c>
    </row>
    <row r="19" spans="1:53">
      <c r="A19" s="222">
        <v>2</v>
      </c>
      <c r="B19" s="804" t="s">
        <v>36</v>
      </c>
      <c r="C19" s="805"/>
      <c r="D19" s="805"/>
      <c r="E19" s="805"/>
      <c r="F19" s="805"/>
      <c r="G19" s="805"/>
      <c r="H19" s="805"/>
      <c r="I19" s="805"/>
      <c r="J19" s="805"/>
      <c r="K19" s="805"/>
      <c r="L19" s="805"/>
      <c r="M19" s="805"/>
      <c r="N19" s="805"/>
      <c r="O19" s="805"/>
      <c r="P19" s="805"/>
      <c r="Q19" s="805"/>
      <c r="R19" s="805"/>
      <c r="S19" s="805"/>
      <c r="T19" s="806"/>
      <c r="U19" s="562" t="s">
        <v>140</v>
      </c>
      <c r="V19" s="479"/>
      <c r="W19" s="562" t="s">
        <v>140</v>
      </c>
      <c r="X19" s="479"/>
      <c r="Y19" s="841" t="s">
        <v>140</v>
      </c>
      <c r="Z19" s="479"/>
      <c r="AA19" s="562" t="s">
        <v>140</v>
      </c>
      <c r="AB19" s="479"/>
      <c r="AC19" s="562" t="s">
        <v>140</v>
      </c>
      <c r="AD19" s="479"/>
      <c r="AE19" s="234" t="s">
        <v>140</v>
      </c>
      <c r="AF19" s="235"/>
      <c r="AG19" s="378"/>
      <c r="AH19" s="379"/>
      <c r="AI19" s="378"/>
      <c r="AJ19" s="380"/>
      <c r="AK19" s="327"/>
      <c r="AL19" s="343"/>
      <c r="AM19" s="342"/>
      <c r="AN19" s="343"/>
      <c r="AO19" s="342"/>
      <c r="AP19" s="344"/>
    </row>
    <row r="20" spans="1:53" ht="13.5" thickBot="1">
      <c r="A20" s="221">
        <v>3</v>
      </c>
      <c r="B20" s="807" t="s">
        <v>16</v>
      </c>
      <c r="C20" s="808"/>
      <c r="D20" s="808"/>
      <c r="E20" s="808"/>
      <c r="F20" s="808"/>
      <c r="G20" s="808"/>
      <c r="H20" s="808"/>
      <c r="I20" s="808"/>
      <c r="J20" s="808"/>
      <c r="K20" s="808"/>
      <c r="L20" s="808"/>
      <c r="M20" s="808"/>
      <c r="N20" s="808"/>
      <c r="O20" s="808"/>
      <c r="P20" s="808"/>
      <c r="Q20" s="808"/>
      <c r="R20" s="808"/>
      <c r="S20" s="808"/>
      <c r="T20" s="809"/>
      <c r="U20" s="464" t="s">
        <v>140</v>
      </c>
      <c r="V20" s="465"/>
      <c r="W20" s="464" t="s">
        <v>140</v>
      </c>
      <c r="X20" s="465"/>
      <c r="Y20" s="842" t="s">
        <v>140</v>
      </c>
      <c r="Z20" s="465"/>
      <c r="AA20" s="466"/>
      <c r="AB20" s="467"/>
      <c r="AC20" s="466"/>
      <c r="AD20" s="467"/>
      <c r="AE20" s="397"/>
      <c r="AF20" s="398"/>
      <c r="AG20" s="397"/>
      <c r="AH20" s="398"/>
      <c r="AI20" s="397"/>
      <c r="AJ20" s="399"/>
      <c r="AK20" s="333"/>
      <c r="AL20" s="331"/>
      <c r="AM20" s="330"/>
      <c r="AN20" s="331"/>
      <c r="AO20" s="330"/>
      <c r="AP20" s="332"/>
    </row>
    <row r="21" spans="1:53" ht="14.25" thickTop="1" thickBot="1">
      <c r="A21" s="167"/>
      <c r="B21" s="166"/>
      <c r="C21" s="166"/>
      <c r="D21" s="166"/>
      <c r="E21" s="166"/>
      <c r="F21" s="166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725">
        <v>12</v>
      </c>
      <c r="T21" s="726"/>
      <c r="U21" s="725">
        <v>11</v>
      </c>
      <c r="V21" s="726"/>
      <c r="W21" s="725">
        <v>10</v>
      </c>
      <c r="X21" s="726"/>
      <c r="Y21" s="840">
        <v>9</v>
      </c>
      <c r="Z21" s="726"/>
      <c r="AA21" s="725">
        <v>8</v>
      </c>
      <c r="AB21" s="726"/>
      <c r="AC21" s="725">
        <v>7</v>
      </c>
      <c r="AD21" s="726"/>
      <c r="AE21" s="459">
        <v>6</v>
      </c>
      <c r="AF21" s="460"/>
      <c r="AG21" s="459">
        <v>5</v>
      </c>
      <c r="AH21" s="460"/>
      <c r="AI21" s="459">
        <v>4</v>
      </c>
      <c r="AJ21" s="839"/>
      <c r="AK21" s="843">
        <v>3</v>
      </c>
      <c r="AL21" s="460"/>
      <c r="AM21" s="459">
        <v>2</v>
      </c>
      <c r="AN21" s="460"/>
      <c r="AO21" s="459">
        <v>1</v>
      </c>
      <c r="AP21" s="461"/>
    </row>
    <row r="22" spans="1:53" ht="13.5" thickTop="1">
      <c r="A22" s="167"/>
      <c r="B22" s="166"/>
      <c r="C22" s="166"/>
      <c r="D22" s="166"/>
      <c r="E22" s="166"/>
      <c r="F22" s="166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220"/>
      <c r="T22" s="166"/>
      <c r="U22" s="166"/>
      <c r="V22" s="166"/>
      <c r="W22" s="166"/>
      <c r="X22" s="166"/>
      <c r="Y22" s="166"/>
      <c r="Z22" s="166"/>
      <c r="AA22" s="166"/>
      <c r="AB22" s="166"/>
      <c r="AC22" s="166"/>
      <c r="AD22" s="166"/>
      <c r="AE22" s="166"/>
      <c r="AF22" s="166"/>
      <c r="AG22" s="166"/>
      <c r="AH22" s="166"/>
      <c r="AI22" s="173"/>
      <c r="AJ22" s="173"/>
      <c r="AK22" s="173" t="s">
        <v>42</v>
      </c>
    </row>
    <row r="23" spans="1:53" ht="13.5" thickBot="1"/>
    <row r="24" spans="1:53" ht="14.25" thickTop="1" thickBot="1">
      <c r="A24" s="788" t="s">
        <v>45</v>
      </c>
      <c r="B24" s="789"/>
      <c r="C24" s="789"/>
      <c r="D24" s="789"/>
      <c r="E24" s="789"/>
      <c r="F24" s="789"/>
      <c r="G24" s="789"/>
      <c r="H24" s="789"/>
      <c r="I24" s="789"/>
      <c r="J24" s="789"/>
      <c r="K24" s="789"/>
      <c r="L24" s="789"/>
      <c r="M24" s="789"/>
      <c r="N24" s="789"/>
      <c r="O24" s="789"/>
      <c r="P24" s="789"/>
      <c r="Q24" s="789"/>
      <c r="R24" s="790"/>
      <c r="S24" s="791" t="s">
        <v>105</v>
      </c>
      <c r="T24" s="792"/>
      <c r="U24" s="792"/>
      <c r="V24" s="792"/>
      <c r="W24" s="793"/>
      <c r="X24" s="794" t="s">
        <v>106</v>
      </c>
      <c r="Y24" s="792"/>
      <c r="Z24" s="792"/>
      <c r="AA24" s="792"/>
      <c r="AB24" s="793"/>
      <c r="AC24" s="794" t="s">
        <v>107</v>
      </c>
      <c r="AD24" s="792"/>
      <c r="AE24" s="792"/>
      <c r="AF24" s="792"/>
      <c r="AG24" s="872"/>
      <c r="AH24" s="772" t="s">
        <v>8</v>
      </c>
      <c r="AI24" s="773"/>
      <c r="AJ24" s="772" t="s">
        <v>9</v>
      </c>
      <c r="AK24" s="773"/>
      <c r="AL24" s="772" t="s">
        <v>10</v>
      </c>
      <c r="AM24" s="773"/>
      <c r="AN24" s="855"/>
      <c r="AO24" s="856"/>
      <c r="AP24" s="243"/>
      <c r="AQ24" s="243"/>
      <c r="AR24" s="243"/>
      <c r="AS24" s="243"/>
      <c r="AT24" s="243"/>
      <c r="AU24" s="243"/>
      <c r="AV24" s="243"/>
      <c r="AW24" s="243"/>
      <c r="AX24" s="243"/>
      <c r="AY24" s="243"/>
      <c r="AZ24" s="243"/>
      <c r="BA24" s="243"/>
    </row>
    <row r="25" spans="1:53" ht="13.5" thickTop="1">
      <c r="A25" s="244">
        <v>1</v>
      </c>
      <c r="B25" s="861" t="s">
        <v>92</v>
      </c>
      <c r="C25" s="862"/>
      <c r="D25" s="862"/>
      <c r="E25" s="862"/>
      <c r="F25" s="862"/>
      <c r="G25" s="862"/>
      <c r="H25" s="862"/>
      <c r="I25" s="862"/>
      <c r="J25" s="862"/>
      <c r="K25" s="862"/>
      <c r="L25" s="862"/>
      <c r="M25" s="862"/>
      <c r="N25" s="862"/>
      <c r="O25" s="862"/>
      <c r="P25" s="862"/>
      <c r="Q25" s="862"/>
      <c r="R25" s="863"/>
      <c r="S25" s="867">
        <v>0</v>
      </c>
      <c r="T25" s="868"/>
      <c r="U25" s="435" t="s">
        <v>12</v>
      </c>
      <c r="V25" s="868">
        <v>3</v>
      </c>
      <c r="W25" s="869"/>
      <c r="X25" s="864">
        <v>1</v>
      </c>
      <c r="Y25" s="865"/>
      <c r="Z25" s="436" t="s">
        <v>12</v>
      </c>
      <c r="AA25" s="865">
        <v>1</v>
      </c>
      <c r="AB25" s="866"/>
      <c r="AC25" s="852">
        <v>5</v>
      </c>
      <c r="AD25" s="853"/>
      <c r="AE25" s="437" t="s">
        <v>12</v>
      </c>
      <c r="AF25" s="853">
        <v>2</v>
      </c>
      <c r="AG25" s="854"/>
      <c r="AH25" s="786">
        <f>SUM(S25+X25+AC25)</f>
        <v>6</v>
      </c>
      <c r="AI25" s="787"/>
      <c r="AJ25" s="786">
        <f>SUM(V25+AA25+AF25)</f>
        <v>6</v>
      </c>
      <c r="AK25" s="787"/>
      <c r="AL25" s="857">
        <v>3</v>
      </c>
      <c r="AM25" s="858"/>
      <c r="AN25" s="849"/>
      <c r="AO25" s="848"/>
      <c r="AP25" s="243"/>
      <c r="AQ25" s="243"/>
      <c r="AR25" s="243"/>
      <c r="AS25" s="243"/>
      <c r="AT25" s="243"/>
      <c r="AU25" s="243"/>
      <c r="AV25" s="243"/>
      <c r="AW25" s="243"/>
      <c r="AX25" s="243"/>
      <c r="AY25" s="243"/>
      <c r="AZ25" s="243"/>
      <c r="BA25" s="243"/>
    </row>
    <row r="26" spans="1:53">
      <c r="A26" s="248">
        <v>2</v>
      </c>
      <c r="B26" s="804" t="s">
        <v>108</v>
      </c>
      <c r="C26" s="859"/>
      <c r="D26" s="859"/>
      <c r="E26" s="859"/>
      <c r="F26" s="859"/>
      <c r="G26" s="859"/>
      <c r="H26" s="859"/>
      <c r="I26" s="859"/>
      <c r="J26" s="859"/>
      <c r="K26" s="859"/>
      <c r="L26" s="859"/>
      <c r="M26" s="859"/>
      <c r="N26" s="859"/>
      <c r="O26" s="859"/>
      <c r="P26" s="859"/>
      <c r="Q26" s="859"/>
      <c r="R26" s="860"/>
      <c r="S26" s="870">
        <v>2</v>
      </c>
      <c r="T26" s="795"/>
      <c r="U26" s="438" t="s">
        <v>12</v>
      </c>
      <c r="V26" s="795">
        <v>3</v>
      </c>
      <c r="W26" s="795"/>
      <c r="X26" s="836">
        <v>1</v>
      </c>
      <c r="Y26" s="795"/>
      <c r="Z26" s="438" t="s">
        <v>12</v>
      </c>
      <c r="AA26" s="795">
        <v>4</v>
      </c>
      <c r="AB26" s="796"/>
      <c r="AC26" s="836">
        <v>2</v>
      </c>
      <c r="AD26" s="795"/>
      <c r="AE26" s="438" t="s">
        <v>12</v>
      </c>
      <c r="AF26" s="795">
        <v>6</v>
      </c>
      <c r="AG26" s="871"/>
      <c r="AH26" s="831">
        <f t="shared" ref="AH26:AH28" si="2">SUM(S26+X26+AC26)</f>
        <v>5</v>
      </c>
      <c r="AI26" s="832"/>
      <c r="AJ26" s="831">
        <f t="shared" ref="AJ26:AJ28" si="3">SUM(V26+AA26+AF26)</f>
        <v>13</v>
      </c>
      <c r="AK26" s="832"/>
      <c r="AL26" s="850">
        <v>0</v>
      </c>
      <c r="AM26" s="851"/>
      <c r="AN26" s="847"/>
      <c r="AO26" s="848"/>
      <c r="AP26" s="243"/>
      <c r="AQ26" s="243"/>
      <c r="AR26" s="243"/>
      <c r="AS26" s="243"/>
      <c r="AT26" s="243"/>
      <c r="AU26" s="243"/>
      <c r="AV26" s="243"/>
      <c r="AW26" s="243"/>
      <c r="AX26" s="243"/>
      <c r="AY26" s="243"/>
      <c r="AZ26" s="243"/>
      <c r="BA26" s="243"/>
    </row>
    <row r="27" spans="1:53" s="164" customFormat="1">
      <c r="A27" s="251">
        <v>3</v>
      </c>
      <c r="B27" s="804" t="s">
        <v>11</v>
      </c>
      <c r="C27" s="859"/>
      <c r="D27" s="859"/>
      <c r="E27" s="859"/>
      <c r="F27" s="859"/>
      <c r="G27" s="859"/>
      <c r="H27" s="859"/>
      <c r="I27" s="859"/>
      <c r="J27" s="859"/>
      <c r="K27" s="859"/>
      <c r="L27" s="859"/>
      <c r="M27" s="859"/>
      <c r="N27" s="859"/>
      <c r="O27" s="859"/>
      <c r="P27" s="859"/>
      <c r="Q27" s="859"/>
      <c r="R27" s="860"/>
      <c r="S27" s="870">
        <v>2</v>
      </c>
      <c r="T27" s="795"/>
      <c r="U27" s="438" t="s">
        <v>12</v>
      </c>
      <c r="V27" s="795">
        <v>3</v>
      </c>
      <c r="W27" s="795"/>
      <c r="X27" s="797">
        <v>5</v>
      </c>
      <c r="Y27" s="798"/>
      <c r="Z27" s="439" t="s">
        <v>12</v>
      </c>
      <c r="AA27" s="798">
        <v>1</v>
      </c>
      <c r="AB27" s="803"/>
      <c r="AC27" s="797">
        <v>3</v>
      </c>
      <c r="AD27" s="798"/>
      <c r="AE27" s="439" t="s">
        <v>12</v>
      </c>
      <c r="AF27" s="798">
        <v>2</v>
      </c>
      <c r="AG27" s="873"/>
      <c r="AH27" s="831">
        <f t="shared" ref="AH27" si="4">SUM(S27+X27+AC27)</f>
        <v>10</v>
      </c>
      <c r="AI27" s="832"/>
      <c r="AJ27" s="831">
        <f t="shared" ref="AJ27" si="5">SUM(V27+AA27+AF27)</f>
        <v>6</v>
      </c>
      <c r="AK27" s="832"/>
      <c r="AL27" s="850">
        <v>6</v>
      </c>
      <c r="AM27" s="851"/>
      <c r="AN27" s="250"/>
      <c r="AO27" s="249"/>
      <c r="AP27" s="243"/>
      <c r="AQ27" s="243"/>
      <c r="AR27" s="243"/>
      <c r="AS27" s="243"/>
      <c r="AT27" s="243"/>
      <c r="AU27" s="243"/>
      <c r="AV27" s="243"/>
      <c r="AW27" s="243"/>
      <c r="AX27" s="243"/>
      <c r="AY27" s="243"/>
      <c r="AZ27" s="243"/>
      <c r="BA27" s="243"/>
    </row>
    <row r="28" spans="1:53" ht="13.5" thickBot="1">
      <c r="A28" s="247">
        <v>4</v>
      </c>
      <c r="B28" s="807" t="s">
        <v>109</v>
      </c>
      <c r="C28" s="808"/>
      <c r="D28" s="808"/>
      <c r="E28" s="808"/>
      <c r="F28" s="808"/>
      <c r="G28" s="808"/>
      <c r="H28" s="808"/>
      <c r="I28" s="808"/>
      <c r="J28" s="808"/>
      <c r="K28" s="808"/>
      <c r="L28" s="808"/>
      <c r="M28" s="808"/>
      <c r="N28" s="808"/>
      <c r="O28" s="808"/>
      <c r="P28" s="808"/>
      <c r="Q28" s="808"/>
      <c r="R28" s="809"/>
      <c r="S28" s="812">
        <v>1</v>
      </c>
      <c r="T28" s="781"/>
      <c r="U28" s="440" t="s">
        <v>12</v>
      </c>
      <c r="V28" s="781">
        <v>3</v>
      </c>
      <c r="W28" s="782"/>
      <c r="X28" s="816">
        <v>2</v>
      </c>
      <c r="Y28" s="781"/>
      <c r="Z28" s="440" t="s">
        <v>12</v>
      </c>
      <c r="AA28" s="781">
        <v>3</v>
      </c>
      <c r="AB28" s="782"/>
      <c r="AC28" s="822">
        <v>2</v>
      </c>
      <c r="AD28" s="823"/>
      <c r="AE28" s="441" t="s">
        <v>12</v>
      </c>
      <c r="AF28" s="823">
        <v>2</v>
      </c>
      <c r="AG28" s="824"/>
      <c r="AH28" s="779">
        <f t="shared" si="2"/>
        <v>5</v>
      </c>
      <c r="AI28" s="780"/>
      <c r="AJ28" s="779">
        <f t="shared" si="3"/>
        <v>8</v>
      </c>
      <c r="AK28" s="780"/>
      <c r="AL28" s="845">
        <v>1</v>
      </c>
      <c r="AM28" s="846"/>
      <c r="AN28" s="847"/>
      <c r="AO28" s="848"/>
      <c r="AP28" s="243"/>
      <c r="AQ28" s="243"/>
      <c r="AR28" s="243"/>
      <c r="AS28" s="243"/>
      <c r="AT28" s="243"/>
      <c r="AU28" s="243"/>
      <c r="AV28" s="243"/>
      <c r="AW28" s="243"/>
      <c r="AX28" s="243"/>
      <c r="AY28" s="243"/>
      <c r="AZ28" s="243"/>
      <c r="BA28" s="243"/>
    </row>
    <row r="29" spans="1:53" ht="14.25" thickTop="1" thickBot="1">
      <c r="A29" s="381" t="s">
        <v>144</v>
      </c>
      <c r="B29" s="382"/>
      <c r="C29" s="382"/>
      <c r="D29" s="382"/>
      <c r="E29" s="382"/>
      <c r="F29" s="382"/>
      <c r="G29" s="382"/>
      <c r="H29" s="382"/>
      <c r="I29" s="382"/>
      <c r="J29" s="382"/>
      <c r="K29" s="382"/>
      <c r="L29" s="382"/>
      <c r="M29" s="382"/>
      <c r="N29" s="383"/>
      <c r="O29" s="382"/>
      <c r="P29" s="382"/>
      <c r="Q29" s="382"/>
      <c r="R29" s="382"/>
      <c r="S29" s="383"/>
      <c r="T29" s="382"/>
      <c r="U29" s="384"/>
      <c r="V29" s="384"/>
      <c r="W29" s="384"/>
      <c r="X29" s="385"/>
      <c r="Y29" s="384"/>
      <c r="Z29" s="382"/>
      <c r="AA29" s="382"/>
      <c r="AB29" s="382"/>
      <c r="AC29" s="844" t="s">
        <v>30</v>
      </c>
      <c r="AD29" s="844"/>
      <c r="AE29" s="844"/>
      <c r="AF29" s="844"/>
      <c r="AG29" s="844"/>
      <c r="AH29" s="820">
        <f>SUM(AH25:AI28)</f>
        <v>26</v>
      </c>
      <c r="AI29" s="821"/>
      <c r="AJ29" s="820">
        <f>SUM(AJ25:AK28)</f>
        <v>33</v>
      </c>
      <c r="AK29" s="821"/>
      <c r="AL29" s="242"/>
      <c r="AM29" s="245"/>
      <c r="AN29" s="246"/>
      <c r="AO29" s="246"/>
      <c r="AP29" s="246"/>
      <c r="AQ29" s="246"/>
      <c r="AR29" s="243"/>
      <c r="AS29" s="243"/>
      <c r="AT29" s="243"/>
      <c r="AU29" s="243"/>
      <c r="AV29" s="243"/>
      <c r="AW29" s="243"/>
      <c r="AX29" s="243"/>
      <c r="AY29" s="243"/>
      <c r="AZ29" s="243"/>
      <c r="BA29" s="243"/>
    </row>
    <row r="30" spans="1:53" ht="13.5" thickTop="1"/>
    <row r="31" spans="1:53" ht="16.5" thickBot="1">
      <c r="A31" s="258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  <c r="M31" s="259"/>
      <c r="N31" s="259"/>
      <c r="O31" s="259"/>
      <c r="P31" s="259"/>
      <c r="Q31" s="259"/>
      <c r="R31" s="259"/>
      <c r="S31" s="910" t="s">
        <v>18</v>
      </c>
      <c r="T31" s="910"/>
      <c r="U31" s="910"/>
      <c r="V31" s="910"/>
      <c r="W31" s="910"/>
      <c r="X31" s="910"/>
      <c r="Y31" s="910"/>
      <c r="Z31" s="910"/>
      <c r="AA31" s="910"/>
      <c r="AB31" s="910"/>
      <c r="AC31" s="910"/>
      <c r="AD31" s="910"/>
      <c r="AE31" s="259"/>
      <c r="AF31" s="259"/>
      <c r="AG31" s="259"/>
      <c r="AH31" s="259"/>
      <c r="AI31" s="259"/>
      <c r="AJ31" s="259"/>
      <c r="AK31" s="259"/>
      <c r="AL31" s="259"/>
      <c r="AM31" s="259"/>
      <c r="AN31" s="259"/>
      <c r="AO31" s="259"/>
      <c r="AP31" s="259"/>
      <c r="AQ31" s="259"/>
      <c r="AR31" s="259"/>
      <c r="AS31" s="259"/>
      <c r="AT31" s="259"/>
      <c r="AU31" s="259"/>
      <c r="AV31" s="259"/>
      <c r="AW31" s="259"/>
      <c r="AX31" s="259"/>
      <c r="AY31" s="259"/>
      <c r="AZ31" s="259"/>
      <c r="BA31" s="259"/>
    </row>
    <row r="32" spans="1:53" ht="14.25" thickTop="1" thickBot="1">
      <c r="A32" s="788" t="s">
        <v>45</v>
      </c>
      <c r="B32" s="789"/>
      <c r="C32" s="789"/>
      <c r="D32" s="789"/>
      <c r="E32" s="789"/>
      <c r="F32" s="789"/>
      <c r="G32" s="789"/>
      <c r="H32" s="789"/>
      <c r="I32" s="789"/>
      <c r="J32" s="789"/>
      <c r="K32" s="789"/>
      <c r="L32" s="789"/>
      <c r="M32" s="789"/>
      <c r="N32" s="789"/>
      <c r="O32" s="789"/>
      <c r="P32" s="789"/>
      <c r="Q32" s="789"/>
      <c r="R32" s="790"/>
      <c r="S32" s="912">
        <v>1</v>
      </c>
      <c r="T32" s="878"/>
      <c r="U32" s="877">
        <v>2</v>
      </c>
      <c r="V32" s="878"/>
      <c r="W32" s="877">
        <v>3</v>
      </c>
      <c r="X32" s="878"/>
      <c r="Y32" s="877">
        <v>4</v>
      </c>
      <c r="Z32" s="878"/>
      <c r="AA32" s="877">
        <v>5</v>
      </c>
      <c r="AB32" s="878"/>
      <c r="AC32" s="877">
        <v>6</v>
      </c>
      <c r="AD32" s="879"/>
      <c r="AE32" s="877">
        <v>7</v>
      </c>
      <c r="AF32" s="878"/>
      <c r="AG32" s="877">
        <v>8</v>
      </c>
      <c r="AH32" s="878"/>
      <c r="AI32" s="877">
        <v>9</v>
      </c>
      <c r="AJ32" s="880"/>
      <c r="AK32" s="876"/>
      <c r="AL32" s="876"/>
      <c r="AM32" s="876"/>
      <c r="AN32" s="876"/>
      <c r="AO32" s="876"/>
      <c r="AP32" s="876"/>
      <c r="AQ32" s="876"/>
      <c r="AR32" s="876"/>
      <c r="AS32" s="876"/>
      <c r="AT32" s="876"/>
      <c r="AU32" s="876"/>
      <c r="AV32" s="876"/>
      <c r="AW32" s="775"/>
      <c r="AX32" s="775"/>
      <c r="AY32" s="915"/>
      <c r="AZ32" s="915"/>
      <c r="BA32" s="255"/>
    </row>
    <row r="33" spans="1:53" ht="13.5" thickTop="1">
      <c r="A33" s="260">
        <v>1</v>
      </c>
      <c r="B33" s="861" t="s">
        <v>92</v>
      </c>
      <c r="C33" s="862"/>
      <c r="D33" s="862"/>
      <c r="E33" s="862"/>
      <c r="F33" s="862"/>
      <c r="G33" s="862"/>
      <c r="H33" s="862"/>
      <c r="I33" s="862"/>
      <c r="J33" s="862"/>
      <c r="K33" s="862"/>
      <c r="L33" s="862"/>
      <c r="M33" s="862"/>
      <c r="N33" s="862"/>
      <c r="O33" s="862"/>
      <c r="P33" s="862"/>
      <c r="Q33" s="862"/>
      <c r="R33" s="863"/>
      <c r="S33" s="908" t="s">
        <v>140</v>
      </c>
      <c r="T33" s="909"/>
      <c r="U33" s="900" t="s">
        <v>140</v>
      </c>
      <c r="V33" s="901"/>
      <c r="W33" s="900" t="s">
        <v>140</v>
      </c>
      <c r="X33" s="901"/>
      <c r="Y33" s="883" t="s">
        <v>140</v>
      </c>
      <c r="Z33" s="899"/>
      <c r="AA33" s="883"/>
      <c r="AB33" s="899"/>
      <c r="AC33" s="883"/>
      <c r="AD33" s="911"/>
      <c r="AE33" s="898"/>
      <c r="AF33" s="899"/>
      <c r="AG33" s="883"/>
      <c r="AH33" s="899"/>
      <c r="AI33" s="883"/>
      <c r="AJ33" s="884"/>
      <c r="AK33" s="885"/>
      <c r="AL33" s="885"/>
      <c r="AM33" s="885"/>
      <c r="AN33" s="885"/>
      <c r="AO33" s="885"/>
      <c r="AP33" s="885"/>
      <c r="AQ33" s="885"/>
      <c r="AR33" s="885"/>
      <c r="AS33" s="885"/>
      <c r="AT33" s="885"/>
      <c r="AU33" s="885"/>
      <c r="AV33" s="885"/>
      <c r="AW33" s="913"/>
      <c r="AX33" s="913"/>
      <c r="AY33" s="914"/>
      <c r="AZ33" s="914"/>
      <c r="BA33" s="256"/>
    </row>
    <row r="34" spans="1:53">
      <c r="A34" s="263">
        <v>2</v>
      </c>
      <c r="B34" s="804" t="s">
        <v>108</v>
      </c>
      <c r="C34" s="859"/>
      <c r="D34" s="859"/>
      <c r="E34" s="859"/>
      <c r="F34" s="859"/>
      <c r="G34" s="859"/>
      <c r="H34" s="859"/>
      <c r="I34" s="859"/>
      <c r="J34" s="859"/>
      <c r="K34" s="859"/>
      <c r="L34" s="859"/>
      <c r="M34" s="859"/>
      <c r="N34" s="859"/>
      <c r="O34" s="859"/>
      <c r="P34" s="859"/>
      <c r="Q34" s="859"/>
      <c r="R34" s="860"/>
      <c r="S34" s="897"/>
      <c r="T34" s="889"/>
      <c r="U34" s="886"/>
      <c r="V34" s="889"/>
      <c r="W34" s="886"/>
      <c r="X34" s="889"/>
      <c r="Y34" s="886"/>
      <c r="Z34" s="889"/>
      <c r="AA34" s="886"/>
      <c r="AB34" s="889"/>
      <c r="AC34" s="886"/>
      <c r="AD34" s="887"/>
      <c r="AE34" s="888"/>
      <c r="AF34" s="889"/>
      <c r="AG34" s="886"/>
      <c r="AH34" s="889"/>
      <c r="AI34" s="886"/>
      <c r="AJ34" s="890"/>
      <c r="AK34" s="885"/>
      <c r="AL34" s="885"/>
      <c r="AM34" s="885"/>
      <c r="AN34" s="885"/>
      <c r="AO34" s="885"/>
      <c r="AP34" s="885"/>
      <c r="AQ34" s="885"/>
      <c r="AR34" s="885"/>
      <c r="AS34" s="885"/>
      <c r="AT34" s="885"/>
      <c r="AU34" s="885"/>
      <c r="AV34" s="885"/>
      <c r="AW34" s="913"/>
      <c r="AX34" s="913"/>
      <c r="AY34" s="914"/>
      <c r="AZ34" s="914"/>
      <c r="BA34" s="256"/>
    </row>
    <row r="35" spans="1:53" s="164" customFormat="1">
      <c r="A35" s="251">
        <v>3</v>
      </c>
      <c r="B35" s="804" t="s">
        <v>11</v>
      </c>
      <c r="C35" s="859"/>
      <c r="D35" s="859"/>
      <c r="E35" s="859"/>
      <c r="F35" s="859"/>
      <c r="G35" s="859"/>
      <c r="H35" s="859"/>
      <c r="I35" s="859"/>
      <c r="J35" s="859"/>
      <c r="K35" s="859"/>
      <c r="L35" s="859"/>
      <c r="M35" s="859"/>
      <c r="N35" s="859"/>
      <c r="O35" s="859"/>
      <c r="P35" s="859"/>
      <c r="Q35" s="859"/>
      <c r="R35" s="860"/>
      <c r="S35" s="902" t="s">
        <v>140</v>
      </c>
      <c r="T35" s="903"/>
      <c r="U35" s="904" t="s">
        <v>140</v>
      </c>
      <c r="V35" s="903"/>
      <c r="W35" s="904" t="s">
        <v>140</v>
      </c>
      <c r="X35" s="903"/>
      <c r="Y35" s="904" t="s">
        <v>140</v>
      </c>
      <c r="Z35" s="903"/>
      <c r="AA35" s="904" t="s">
        <v>140</v>
      </c>
      <c r="AB35" s="903"/>
      <c r="AC35" s="904" t="s">
        <v>140</v>
      </c>
      <c r="AD35" s="905"/>
      <c r="AE35" s="888"/>
      <c r="AF35" s="889"/>
      <c r="AG35" s="886"/>
      <c r="AH35" s="889"/>
      <c r="AI35" s="886"/>
      <c r="AJ35" s="890"/>
      <c r="AK35" s="264"/>
      <c r="AL35" s="264"/>
      <c r="AM35" s="264"/>
      <c r="AN35" s="264"/>
      <c r="AO35" s="264"/>
      <c r="AP35" s="264"/>
      <c r="AQ35" s="264"/>
      <c r="AR35" s="264"/>
      <c r="AS35" s="264"/>
      <c r="AT35" s="264"/>
      <c r="AU35" s="264"/>
      <c r="AV35" s="264"/>
      <c r="AW35" s="265"/>
      <c r="AX35" s="265"/>
      <c r="AY35" s="256"/>
      <c r="AZ35" s="256"/>
      <c r="BA35" s="256"/>
    </row>
    <row r="36" spans="1:53" ht="13.5" thickBot="1">
      <c r="A36" s="262">
        <v>4</v>
      </c>
      <c r="B36" s="807" t="s">
        <v>114</v>
      </c>
      <c r="C36" s="808"/>
      <c r="D36" s="808"/>
      <c r="E36" s="808"/>
      <c r="F36" s="808"/>
      <c r="G36" s="808"/>
      <c r="H36" s="808"/>
      <c r="I36" s="808"/>
      <c r="J36" s="808"/>
      <c r="K36" s="808"/>
      <c r="L36" s="808"/>
      <c r="M36" s="808"/>
      <c r="N36" s="808"/>
      <c r="O36" s="808"/>
      <c r="P36" s="808"/>
      <c r="Q36" s="808"/>
      <c r="R36" s="809"/>
      <c r="S36" s="906" t="s">
        <v>140</v>
      </c>
      <c r="T36" s="907"/>
      <c r="U36" s="891"/>
      <c r="V36" s="882"/>
      <c r="W36" s="891"/>
      <c r="X36" s="882"/>
      <c r="Y36" s="891"/>
      <c r="Z36" s="882"/>
      <c r="AA36" s="891"/>
      <c r="AB36" s="882"/>
      <c r="AC36" s="891"/>
      <c r="AD36" s="894"/>
      <c r="AE36" s="881"/>
      <c r="AF36" s="882"/>
      <c r="AG36" s="891"/>
      <c r="AH36" s="882"/>
      <c r="AI36" s="891"/>
      <c r="AJ36" s="892"/>
      <c r="AK36" s="885"/>
      <c r="AL36" s="885"/>
      <c r="AM36" s="885"/>
      <c r="AN36" s="885"/>
      <c r="AO36" s="885"/>
      <c r="AP36" s="885"/>
      <c r="AQ36" s="885"/>
      <c r="AR36" s="885"/>
      <c r="AS36" s="885"/>
      <c r="AT36" s="885"/>
      <c r="AU36" s="885"/>
      <c r="AV36" s="885"/>
      <c r="AW36" s="913"/>
      <c r="AX36" s="913"/>
      <c r="AY36" s="914"/>
      <c r="AZ36" s="914"/>
      <c r="BA36" s="256"/>
    </row>
    <row r="37" spans="1:53" ht="14.25" thickTop="1" thickBot="1">
      <c r="A37" s="253"/>
      <c r="B37" s="252"/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874">
        <v>9</v>
      </c>
      <c r="T37" s="875"/>
      <c r="U37" s="874">
        <v>8</v>
      </c>
      <c r="V37" s="875"/>
      <c r="W37" s="874">
        <v>7</v>
      </c>
      <c r="X37" s="875"/>
      <c r="Y37" s="874">
        <v>6</v>
      </c>
      <c r="Z37" s="875"/>
      <c r="AA37" s="874">
        <v>5</v>
      </c>
      <c r="AB37" s="875"/>
      <c r="AC37" s="874">
        <v>4</v>
      </c>
      <c r="AD37" s="895"/>
      <c r="AE37" s="896">
        <v>3</v>
      </c>
      <c r="AF37" s="875"/>
      <c r="AG37" s="874">
        <v>2</v>
      </c>
      <c r="AH37" s="875"/>
      <c r="AI37" s="874">
        <v>1</v>
      </c>
      <c r="AJ37" s="893"/>
      <c r="AK37" s="876"/>
      <c r="AL37" s="876"/>
      <c r="AM37" s="876"/>
      <c r="AN37" s="876"/>
      <c r="AO37" s="876"/>
      <c r="AP37" s="876"/>
      <c r="AQ37" s="876"/>
      <c r="AR37" s="876"/>
      <c r="AS37" s="876"/>
      <c r="AT37" s="876"/>
      <c r="AU37" s="876"/>
      <c r="AV37" s="876"/>
      <c r="AW37" s="254"/>
      <c r="AX37" s="254"/>
      <c r="AY37" s="915"/>
      <c r="AZ37" s="915"/>
      <c r="BA37" s="255"/>
    </row>
    <row r="38" spans="1:53" ht="13.5" thickTop="1">
      <c r="A38" s="253"/>
      <c r="B38" s="252"/>
      <c r="C38" s="252"/>
      <c r="D38" s="252"/>
      <c r="E38" s="252"/>
      <c r="F38" s="252"/>
      <c r="G38" s="252"/>
      <c r="H38" s="252"/>
      <c r="I38" s="252"/>
      <c r="J38" s="252"/>
      <c r="K38" s="252"/>
      <c r="L38" s="252"/>
      <c r="M38" s="252"/>
      <c r="N38" s="252"/>
      <c r="O38" s="252"/>
      <c r="P38" s="252"/>
      <c r="Q38" s="252"/>
      <c r="R38" s="252"/>
      <c r="S38" s="261" t="s">
        <v>42</v>
      </c>
      <c r="T38" s="252"/>
      <c r="U38" s="252"/>
      <c r="V38" s="252"/>
      <c r="W38" s="252"/>
      <c r="X38" s="252"/>
      <c r="Y38" s="252"/>
      <c r="Z38" s="252"/>
      <c r="AA38" s="252"/>
      <c r="AB38" s="252"/>
      <c r="AC38" s="252"/>
      <c r="AD38" s="252"/>
      <c r="AE38" s="252"/>
      <c r="AF38" s="252"/>
      <c r="AG38" s="252"/>
      <c r="AH38" s="252"/>
      <c r="AI38" s="257"/>
      <c r="AJ38" s="257"/>
      <c r="AK38" s="261"/>
      <c r="AL38" s="257"/>
      <c r="AM38" s="257"/>
      <c r="AN38" s="257"/>
      <c r="AO38" s="257"/>
      <c r="AP38" s="257"/>
      <c r="AQ38" s="261"/>
      <c r="AR38" s="261"/>
      <c r="AS38" s="261"/>
      <c r="AT38" s="261"/>
      <c r="AU38" s="261"/>
      <c r="AV38" s="261"/>
      <c r="AW38" s="261"/>
      <c r="AX38" s="261"/>
      <c r="AY38" s="261"/>
      <c r="AZ38" s="261"/>
      <c r="BA38" s="261"/>
    </row>
    <row r="39" spans="1:53" ht="13.5" thickBot="1"/>
    <row r="40" spans="1:53" ht="20.25" thickTop="1" thickBot="1">
      <c r="A40" s="272" t="s">
        <v>79</v>
      </c>
      <c r="B40" s="267"/>
      <c r="C40" s="267"/>
      <c r="D40" s="267"/>
      <c r="E40" s="267"/>
      <c r="F40" s="267"/>
      <c r="G40" s="267"/>
      <c r="H40" s="267"/>
      <c r="I40" s="267"/>
      <c r="J40" s="267"/>
      <c r="K40" s="267"/>
      <c r="L40" s="267"/>
      <c r="M40" s="267"/>
      <c r="N40" s="267"/>
      <c r="O40" s="267"/>
      <c r="P40" s="267"/>
      <c r="Q40" s="267"/>
      <c r="R40" s="267"/>
      <c r="S40" s="267"/>
      <c r="T40" s="267"/>
      <c r="U40" s="267"/>
      <c r="V40" s="267"/>
      <c r="W40" s="267"/>
      <c r="X40" s="267"/>
      <c r="Y40" s="267"/>
      <c r="Z40" s="267"/>
      <c r="AA40" s="267"/>
      <c r="AB40" s="267"/>
      <c r="AC40" s="267"/>
      <c r="AD40" s="267"/>
      <c r="AE40" s="267"/>
      <c r="AF40" s="267"/>
      <c r="AG40" s="267"/>
      <c r="AH40" s="267"/>
      <c r="AI40" s="267"/>
      <c r="AJ40" s="267"/>
      <c r="AK40" s="267"/>
      <c r="AL40" s="267"/>
      <c r="AM40" s="267"/>
      <c r="AN40" s="267"/>
      <c r="AO40" s="267"/>
      <c r="AP40" s="267"/>
      <c r="AQ40" s="267"/>
      <c r="AR40" s="788" t="s">
        <v>21</v>
      </c>
      <c r="AS40" s="789"/>
      <c r="AT40" s="789"/>
      <c r="AU40" s="789"/>
      <c r="AV40" s="790"/>
      <c r="AW40" s="956"/>
      <c r="AX40" s="957"/>
      <c r="AY40" s="957"/>
      <c r="AZ40" s="957"/>
      <c r="BA40" s="957"/>
    </row>
    <row r="41" spans="1:53" ht="13.5" thickTop="1">
      <c r="A41" s="943" t="s">
        <v>80</v>
      </c>
      <c r="B41" s="944"/>
      <c r="C41" s="945"/>
      <c r="D41" s="946" t="s">
        <v>50</v>
      </c>
      <c r="E41" s="947"/>
      <c r="F41" s="947"/>
      <c r="G41" s="947"/>
      <c r="H41" s="948"/>
      <c r="I41" s="950" t="s">
        <v>36</v>
      </c>
      <c r="J41" s="951"/>
      <c r="K41" s="951"/>
      <c r="L41" s="951"/>
      <c r="M41" s="951"/>
      <c r="N41" s="951"/>
      <c r="O41" s="951"/>
      <c r="P41" s="951"/>
      <c r="Q41" s="951"/>
      <c r="R41" s="951"/>
      <c r="S41" s="951"/>
      <c r="T41" s="951"/>
      <c r="U41" s="951"/>
      <c r="V41" s="951"/>
      <c r="W41" s="952"/>
      <c r="X41" s="274" t="s">
        <v>12</v>
      </c>
      <c r="Y41" s="953" t="s">
        <v>53</v>
      </c>
      <c r="Z41" s="947"/>
      <c r="AA41" s="947"/>
      <c r="AB41" s="947"/>
      <c r="AC41" s="948"/>
      <c r="AD41" s="950" t="s">
        <v>16</v>
      </c>
      <c r="AE41" s="954"/>
      <c r="AF41" s="954"/>
      <c r="AG41" s="954"/>
      <c r="AH41" s="954"/>
      <c r="AI41" s="954"/>
      <c r="AJ41" s="954"/>
      <c r="AK41" s="954"/>
      <c r="AL41" s="954"/>
      <c r="AM41" s="954"/>
      <c r="AN41" s="954"/>
      <c r="AO41" s="954"/>
      <c r="AP41" s="954"/>
      <c r="AQ41" s="955"/>
      <c r="AR41" s="927">
        <v>2</v>
      </c>
      <c r="AS41" s="928"/>
      <c r="AT41" s="275" t="s">
        <v>12</v>
      </c>
      <c r="AU41" s="928">
        <v>1</v>
      </c>
      <c r="AV41" s="949"/>
      <c r="AW41" s="958"/>
      <c r="AX41" s="914"/>
      <c r="AY41" s="276"/>
      <c r="AZ41" s="914"/>
      <c r="BA41" s="914"/>
    </row>
    <row r="42" spans="1:53" ht="13.5" thickBot="1">
      <c r="A42" s="929" t="s">
        <v>56</v>
      </c>
      <c r="B42" s="930"/>
      <c r="C42" s="931"/>
      <c r="D42" s="932" t="s">
        <v>52</v>
      </c>
      <c r="E42" s="933"/>
      <c r="F42" s="933"/>
      <c r="G42" s="933"/>
      <c r="H42" s="934"/>
      <c r="I42" s="935" t="s">
        <v>164</v>
      </c>
      <c r="J42" s="936"/>
      <c r="K42" s="936"/>
      <c r="L42" s="936"/>
      <c r="M42" s="936"/>
      <c r="N42" s="936"/>
      <c r="O42" s="936"/>
      <c r="P42" s="936"/>
      <c r="Q42" s="936"/>
      <c r="R42" s="936"/>
      <c r="S42" s="936"/>
      <c r="T42" s="936"/>
      <c r="U42" s="936"/>
      <c r="V42" s="936"/>
      <c r="W42" s="937"/>
      <c r="X42" s="277" t="s">
        <v>12</v>
      </c>
      <c r="Y42" s="938" t="s">
        <v>51</v>
      </c>
      <c r="Z42" s="933"/>
      <c r="AA42" s="933"/>
      <c r="AB42" s="933"/>
      <c r="AC42" s="934"/>
      <c r="AD42" s="935" t="s">
        <v>165</v>
      </c>
      <c r="AE42" s="936"/>
      <c r="AF42" s="936"/>
      <c r="AG42" s="936"/>
      <c r="AH42" s="936"/>
      <c r="AI42" s="936"/>
      <c r="AJ42" s="936"/>
      <c r="AK42" s="936"/>
      <c r="AL42" s="936"/>
      <c r="AM42" s="936"/>
      <c r="AN42" s="936"/>
      <c r="AO42" s="936"/>
      <c r="AP42" s="936"/>
      <c r="AQ42" s="939"/>
      <c r="AR42" s="940">
        <v>4</v>
      </c>
      <c r="AS42" s="941"/>
      <c r="AT42" s="278" t="s">
        <v>12</v>
      </c>
      <c r="AU42" s="941">
        <v>2</v>
      </c>
      <c r="AV42" s="942"/>
      <c r="AW42" s="958"/>
      <c r="AX42" s="914"/>
      <c r="AY42" s="276"/>
      <c r="AZ42" s="914"/>
      <c r="BA42" s="914"/>
    </row>
    <row r="43" spans="1:53" ht="14.25" thickTop="1" thickBot="1">
      <c r="A43" s="268"/>
      <c r="B43" s="267"/>
      <c r="C43" s="267"/>
      <c r="D43" s="267"/>
      <c r="E43" s="267"/>
      <c r="F43" s="267"/>
      <c r="G43" s="267"/>
      <c r="H43" s="267"/>
      <c r="I43" s="267"/>
      <c r="J43" s="267"/>
      <c r="K43" s="267"/>
      <c r="L43" s="267"/>
      <c r="M43" s="267"/>
      <c r="N43" s="267"/>
      <c r="O43" s="267"/>
      <c r="P43" s="267"/>
      <c r="Q43" s="267"/>
      <c r="R43" s="267"/>
      <c r="S43" s="270"/>
      <c r="T43" s="270"/>
      <c r="U43" s="270"/>
      <c r="V43" s="270"/>
      <c r="W43" s="270"/>
      <c r="X43" s="270"/>
      <c r="Y43" s="270"/>
      <c r="Z43" s="270"/>
      <c r="AA43" s="270"/>
      <c r="AB43" s="270"/>
      <c r="AC43" s="270"/>
      <c r="AD43" s="270"/>
      <c r="AE43" s="309"/>
      <c r="AF43" s="309"/>
      <c r="AG43" s="309"/>
      <c r="AH43" s="309"/>
      <c r="AI43" s="309"/>
      <c r="AJ43" s="309"/>
      <c r="AK43" s="309"/>
      <c r="AL43" s="309"/>
      <c r="AM43" s="309"/>
      <c r="AN43" s="309"/>
      <c r="AO43" s="309"/>
      <c r="AP43" s="309"/>
      <c r="AQ43" s="269"/>
      <c r="AR43" s="269"/>
      <c r="AS43" s="269"/>
      <c r="AT43" s="269"/>
      <c r="AU43" s="269"/>
      <c r="AV43" s="269"/>
      <c r="AW43" s="269"/>
      <c r="AX43" s="269"/>
      <c r="AY43" s="267"/>
      <c r="AZ43" s="267"/>
      <c r="BA43" s="267"/>
    </row>
    <row r="44" spans="1:53" ht="20.25" thickTop="1" thickBot="1">
      <c r="A44" s="171" t="s">
        <v>20</v>
      </c>
      <c r="B44" s="267"/>
      <c r="C44" s="267"/>
      <c r="D44" s="267"/>
      <c r="E44" s="267"/>
      <c r="F44" s="267"/>
      <c r="G44" s="267"/>
      <c r="H44" s="267"/>
      <c r="I44" s="267"/>
      <c r="J44" s="267"/>
      <c r="K44" s="267"/>
      <c r="L44" s="267"/>
      <c r="M44" s="267"/>
      <c r="N44" s="267"/>
      <c r="O44" s="267"/>
      <c r="P44" s="267"/>
      <c r="Q44" s="267"/>
      <c r="R44" s="267"/>
      <c r="S44" s="267"/>
      <c r="T44" s="267"/>
      <c r="U44" s="267"/>
      <c r="V44" s="267"/>
      <c r="W44" s="267"/>
      <c r="X44" s="267"/>
      <c r="Y44" s="267"/>
      <c r="Z44" s="267"/>
      <c r="AA44" s="267"/>
      <c r="AB44" s="267"/>
      <c r="AC44" s="267"/>
      <c r="AD44" s="267"/>
      <c r="AE44" s="267"/>
      <c r="AF44" s="267"/>
      <c r="AG44" s="267"/>
      <c r="AH44" s="267"/>
      <c r="AI44" s="267"/>
      <c r="AJ44" s="267"/>
      <c r="AK44" s="267"/>
      <c r="AL44" s="267"/>
      <c r="AM44" s="267"/>
      <c r="AN44" s="267"/>
      <c r="AO44" s="267"/>
      <c r="AP44" s="267"/>
      <c r="AQ44" s="267"/>
      <c r="AR44" s="788" t="s">
        <v>21</v>
      </c>
      <c r="AS44" s="789"/>
      <c r="AT44" s="789"/>
      <c r="AU44" s="789"/>
      <c r="AV44" s="790"/>
      <c r="AW44" s="788" t="s">
        <v>22</v>
      </c>
      <c r="AX44" s="789"/>
      <c r="AY44" s="789"/>
      <c r="AZ44" s="789"/>
      <c r="BA44" s="790"/>
    </row>
    <row r="45" spans="1:53" ht="13.5" thickTop="1">
      <c r="A45" s="943" t="s">
        <v>61</v>
      </c>
      <c r="B45" s="944"/>
      <c r="C45" s="945"/>
      <c r="D45" s="946" t="s">
        <v>46</v>
      </c>
      <c r="E45" s="947"/>
      <c r="F45" s="947"/>
      <c r="G45" s="947"/>
      <c r="H45" s="948"/>
      <c r="I45" s="950" t="s">
        <v>147</v>
      </c>
      <c r="J45" s="951"/>
      <c r="K45" s="951"/>
      <c r="L45" s="951"/>
      <c r="M45" s="951"/>
      <c r="N45" s="951"/>
      <c r="O45" s="951"/>
      <c r="P45" s="951"/>
      <c r="Q45" s="951"/>
      <c r="R45" s="951"/>
      <c r="S45" s="951"/>
      <c r="T45" s="951"/>
      <c r="U45" s="951"/>
      <c r="V45" s="951"/>
      <c r="W45" s="952"/>
      <c r="X45" s="274" t="s">
        <v>12</v>
      </c>
      <c r="Y45" s="953" t="s">
        <v>81</v>
      </c>
      <c r="Z45" s="947"/>
      <c r="AA45" s="947"/>
      <c r="AB45" s="947"/>
      <c r="AC45" s="948"/>
      <c r="AD45" s="950" t="s">
        <v>36</v>
      </c>
      <c r="AE45" s="954"/>
      <c r="AF45" s="954"/>
      <c r="AG45" s="954"/>
      <c r="AH45" s="954"/>
      <c r="AI45" s="954"/>
      <c r="AJ45" s="954"/>
      <c r="AK45" s="954"/>
      <c r="AL45" s="954"/>
      <c r="AM45" s="954"/>
      <c r="AN45" s="954"/>
      <c r="AO45" s="954"/>
      <c r="AP45" s="954"/>
      <c r="AQ45" s="955"/>
      <c r="AR45" s="927">
        <v>4</v>
      </c>
      <c r="AS45" s="928"/>
      <c r="AT45" s="275" t="s">
        <v>12</v>
      </c>
      <c r="AU45" s="928">
        <v>2</v>
      </c>
      <c r="AV45" s="949"/>
      <c r="AW45" s="927"/>
      <c r="AX45" s="928"/>
      <c r="AY45" s="275" t="s">
        <v>12</v>
      </c>
      <c r="AZ45" s="928"/>
      <c r="BA45" s="949"/>
    </row>
    <row r="46" spans="1:53" ht="13.5" thickBot="1">
      <c r="A46" s="929" t="s">
        <v>31</v>
      </c>
      <c r="B46" s="930"/>
      <c r="C46" s="931"/>
      <c r="D46" s="932" t="s">
        <v>48</v>
      </c>
      <c r="E46" s="933"/>
      <c r="F46" s="933"/>
      <c r="G46" s="933"/>
      <c r="H46" s="934"/>
      <c r="I46" s="935" t="s">
        <v>11</v>
      </c>
      <c r="J46" s="936"/>
      <c r="K46" s="936"/>
      <c r="L46" s="936"/>
      <c r="M46" s="936"/>
      <c r="N46" s="936"/>
      <c r="O46" s="936"/>
      <c r="P46" s="936"/>
      <c r="Q46" s="936"/>
      <c r="R46" s="936"/>
      <c r="S46" s="936"/>
      <c r="T46" s="936"/>
      <c r="U46" s="936"/>
      <c r="V46" s="936"/>
      <c r="W46" s="937"/>
      <c r="X46" s="277" t="s">
        <v>12</v>
      </c>
      <c r="Y46" s="938" t="s">
        <v>63</v>
      </c>
      <c r="Z46" s="933"/>
      <c r="AA46" s="933"/>
      <c r="AB46" s="933"/>
      <c r="AC46" s="934"/>
      <c r="AD46" s="935" t="s">
        <v>179</v>
      </c>
      <c r="AE46" s="936"/>
      <c r="AF46" s="936"/>
      <c r="AG46" s="936"/>
      <c r="AH46" s="936"/>
      <c r="AI46" s="936"/>
      <c r="AJ46" s="936"/>
      <c r="AK46" s="936"/>
      <c r="AL46" s="936"/>
      <c r="AM46" s="936"/>
      <c r="AN46" s="936"/>
      <c r="AO46" s="936"/>
      <c r="AP46" s="936"/>
      <c r="AQ46" s="939"/>
      <c r="AR46" s="940">
        <v>0</v>
      </c>
      <c r="AS46" s="941"/>
      <c r="AT46" s="278" t="s">
        <v>12</v>
      </c>
      <c r="AU46" s="941">
        <v>1</v>
      </c>
      <c r="AV46" s="942"/>
      <c r="AW46" s="940"/>
      <c r="AX46" s="941"/>
      <c r="AY46" s="278" t="s">
        <v>12</v>
      </c>
      <c r="AZ46" s="941"/>
      <c r="BA46" s="942"/>
    </row>
    <row r="47" spans="1:53" ht="14.25" thickTop="1" thickBot="1">
      <c r="A47" s="267"/>
      <c r="B47" s="267"/>
      <c r="C47" s="267"/>
      <c r="D47" s="267"/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7"/>
      <c r="AD47" s="267"/>
      <c r="AE47" s="267"/>
      <c r="AF47" s="267"/>
      <c r="AG47" s="267"/>
      <c r="AH47" s="267"/>
      <c r="AI47" s="267"/>
      <c r="AJ47" s="283"/>
      <c r="AK47" s="283"/>
      <c r="AL47" s="283"/>
      <c r="AM47" s="283"/>
      <c r="AN47" s="283"/>
      <c r="AO47" s="283"/>
      <c r="AP47" s="283"/>
      <c r="AQ47" s="283"/>
      <c r="AR47" s="284"/>
      <c r="AS47" s="283"/>
      <c r="AT47" s="285"/>
      <c r="AU47" s="284"/>
      <c r="AV47" s="283"/>
      <c r="AW47" s="284"/>
      <c r="AX47" s="283"/>
      <c r="AY47" s="285"/>
      <c r="AZ47" s="284"/>
      <c r="BA47" s="283"/>
    </row>
    <row r="48" spans="1:53" ht="20.25" thickTop="1" thickBot="1">
      <c r="A48" s="171" t="s">
        <v>27</v>
      </c>
      <c r="B48" s="267"/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788" t="s">
        <v>21</v>
      </c>
      <c r="AS48" s="789"/>
      <c r="AT48" s="789"/>
      <c r="AU48" s="789"/>
      <c r="AV48" s="790"/>
      <c r="AW48" s="788" t="s">
        <v>22</v>
      </c>
      <c r="AX48" s="789"/>
      <c r="AY48" s="789"/>
      <c r="AZ48" s="789"/>
      <c r="BA48" s="790"/>
    </row>
    <row r="49" spans="1:53" ht="14.25" thickTop="1" thickBot="1">
      <c r="A49" s="918" t="s">
        <v>32</v>
      </c>
      <c r="B49" s="792"/>
      <c r="C49" s="793"/>
      <c r="D49" s="919" t="s">
        <v>62</v>
      </c>
      <c r="E49" s="920"/>
      <c r="F49" s="920"/>
      <c r="G49" s="920"/>
      <c r="H49" s="921"/>
      <c r="I49" s="922" t="s">
        <v>14</v>
      </c>
      <c r="J49" s="923"/>
      <c r="K49" s="923"/>
      <c r="L49" s="923"/>
      <c r="M49" s="923"/>
      <c r="N49" s="923"/>
      <c r="O49" s="923"/>
      <c r="P49" s="923"/>
      <c r="Q49" s="923"/>
      <c r="R49" s="923"/>
      <c r="S49" s="923"/>
      <c r="T49" s="923"/>
      <c r="U49" s="923"/>
      <c r="V49" s="923"/>
      <c r="W49" s="924"/>
      <c r="X49" s="279" t="s">
        <v>12</v>
      </c>
      <c r="Y49" s="919" t="s">
        <v>90</v>
      </c>
      <c r="Z49" s="920"/>
      <c r="AA49" s="920"/>
      <c r="AB49" s="920"/>
      <c r="AC49" s="921"/>
      <c r="AD49" s="922" t="s">
        <v>162</v>
      </c>
      <c r="AE49" s="923"/>
      <c r="AF49" s="923"/>
      <c r="AG49" s="923"/>
      <c r="AH49" s="923"/>
      <c r="AI49" s="923"/>
      <c r="AJ49" s="923"/>
      <c r="AK49" s="923"/>
      <c r="AL49" s="923"/>
      <c r="AM49" s="923"/>
      <c r="AN49" s="923"/>
      <c r="AO49" s="923"/>
      <c r="AP49" s="923"/>
      <c r="AQ49" s="925"/>
      <c r="AR49" s="926"/>
      <c r="AS49" s="916"/>
      <c r="AT49" s="280" t="s">
        <v>12</v>
      </c>
      <c r="AU49" s="916"/>
      <c r="AV49" s="917"/>
      <c r="AW49" s="926"/>
      <c r="AX49" s="916"/>
      <c r="AY49" s="280" t="s">
        <v>12</v>
      </c>
      <c r="AZ49" s="916"/>
      <c r="BA49" s="917"/>
    </row>
  </sheetData>
  <sortState ref="B25:R28">
    <sortCondition ref="B25"/>
  </sortState>
  <mergeCells count="306">
    <mergeCell ref="AR40:AV40"/>
    <mergeCell ref="AW40:BA40"/>
    <mergeCell ref="A42:C42"/>
    <mergeCell ref="D42:H42"/>
    <mergeCell ref="I42:W42"/>
    <mergeCell ref="Y42:AC42"/>
    <mergeCell ref="AD42:AQ42"/>
    <mergeCell ref="AR42:AS42"/>
    <mergeCell ref="A41:C41"/>
    <mergeCell ref="AU42:AV42"/>
    <mergeCell ref="AW42:AX42"/>
    <mergeCell ref="AZ42:BA42"/>
    <mergeCell ref="AW41:AX41"/>
    <mergeCell ref="D45:H45"/>
    <mergeCell ref="AZ45:BA45"/>
    <mergeCell ref="AR44:AV44"/>
    <mergeCell ref="AR45:AS45"/>
    <mergeCell ref="AU45:AV45"/>
    <mergeCell ref="I45:W45"/>
    <mergeCell ref="Y45:AC45"/>
    <mergeCell ref="AD45:AQ45"/>
    <mergeCell ref="D41:H41"/>
    <mergeCell ref="I41:W41"/>
    <mergeCell ref="Y41:AC41"/>
    <mergeCell ref="AD41:AQ41"/>
    <mergeCell ref="AR41:AS41"/>
    <mergeCell ref="AU41:AV41"/>
    <mergeCell ref="AZ41:BA41"/>
    <mergeCell ref="AI35:AJ35"/>
    <mergeCell ref="AZ49:BA49"/>
    <mergeCell ref="AR48:AV48"/>
    <mergeCell ref="AW48:BA48"/>
    <mergeCell ref="A49:C49"/>
    <mergeCell ref="D49:H49"/>
    <mergeCell ref="I49:W49"/>
    <mergeCell ref="Y49:AC49"/>
    <mergeCell ref="AD49:AQ49"/>
    <mergeCell ref="AR49:AS49"/>
    <mergeCell ref="AU49:AV49"/>
    <mergeCell ref="AW49:AX49"/>
    <mergeCell ref="AW45:AX45"/>
    <mergeCell ref="A46:C46"/>
    <mergeCell ref="D46:H46"/>
    <mergeCell ref="I46:W46"/>
    <mergeCell ref="Y46:AC46"/>
    <mergeCell ref="AD46:AQ46"/>
    <mergeCell ref="AR46:AS46"/>
    <mergeCell ref="AZ46:BA46"/>
    <mergeCell ref="AW44:BA44"/>
    <mergeCell ref="AU46:AV46"/>
    <mergeCell ref="AW46:AX46"/>
    <mergeCell ref="A45:C45"/>
    <mergeCell ref="AU37:AV37"/>
    <mergeCell ref="AY37:AZ37"/>
    <mergeCell ref="AQ34:AR34"/>
    <mergeCell ref="AS34:AT34"/>
    <mergeCell ref="AU34:AV34"/>
    <mergeCell ref="AW34:AX34"/>
    <mergeCell ref="AY34:AZ34"/>
    <mergeCell ref="AQ36:AR36"/>
    <mergeCell ref="AS36:AT36"/>
    <mergeCell ref="AU36:AV36"/>
    <mergeCell ref="AQ37:AR37"/>
    <mergeCell ref="AS37:AT37"/>
    <mergeCell ref="AY33:AZ33"/>
    <mergeCell ref="AW36:AX36"/>
    <mergeCell ref="AY36:AZ36"/>
    <mergeCell ref="AQ32:AR32"/>
    <mergeCell ref="AS32:AT32"/>
    <mergeCell ref="AU32:AV32"/>
    <mergeCell ref="AW32:AX32"/>
    <mergeCell ref="AY32:AZ32"/>
    <mergeCell ref="AQ33:AR33"/>
    <mergeCell ref="AS33:AT33"/>
    <mergeCell ref="AU33:AV33"/>
    <mergeCell ref="S31:AD31"/>
    <mergeCell ref="Y33:Z33"/>
    <mergeCell ref="AA33:AB33"/>
    <mergeCell ref="AC33:AD33"/>
    <mergeCell ref="A32:R32"/>
    <mergeCell ref="S32:T32"/>
    <mergeCell ref="U32:V32"/>
    <mergeCell ref="W32:X32"/>
    <mergeCell ref="AW33:AX33"/>
    <mergeCell ref="U33:V33"/>
    <mergeCell ref="AM32:AN32"/>
    <mergeCell ref="B34:R34"/>
    <mergeCell ref="S34:T34"/>
    <mergeCell ref="U34:V34"/>
    <mergeCell ref="W34:X34"/>
    <mergeCell ref="Y34:Z34"/>
    <mergeCell ref="AA34:AB34"/>
    <mergeCell ref="W36:X36"/>
    <mergeCell ref="AE33:AF33"/>
    <mergeCell ref="AG33:AH33"/>
    <mergeCell ref="W33:X33"/>
    <mergeCell ref="B33:R33"/>
    <mergeCell ref="B35:R35"/>
    <mergeCell ref="S35:T35"/>
    <mergeCell ref="U35:V35"/>
    <mergeCell ref="W35:X35"/>
    <mergeCell ref="Y35:Z35"/>
    <mergeCell ref="AA35:AB35"/>
    <mergeCell ref="AC35:AD35"/>
    <mergeCell ref="AE35:AF35"/>
    <mergeCell ref="AG35:AH35"/>
    <mergeCell ref="B36:R36"/>
    <mergeCell ref="S36:T36"/>
    <mergeCell ref="U36:V36"/>
    <mergeCell ref="S33:T33"/>
    <mergeCell ref="AI36:AJ36"/>
    <mergeCell ref="AK36:AL36"/>
    <mergeCell ref="AM36:AN36"/>
    <mergeCell ref="AO36:AP36"/>
    <mergeCell ref="AG37:AH37"/>
    <mergeCell ref="AI37:AJ37"/>
    <mergeCell ref="AK37:AL37"/>
    <mergeCell ref="AM37:AN37"/>
    <mergeCell ref="Y36:Z36"/>
    <mergeCell ref="AA36:AB36"/>
    <mergeCell ref="AC36:AD36"/>
    <mergeCell ref="Y37:Z37"/>
    <mergeCell ref="AA37:AB37"/>
    <mergeCell ref="AO37:AP37"/>
    <mergeCell ref="AC37:AD37"/>
    <mergeCell ref="AE37:AF37"/>
    <mergeCell ref="S37:T37"/>
    <mergeCell ref="U37:V37"/>
    <mergeCell ref="W37:X37"/>
    <mergeCell ref="AO32:AP32"/>
    <mergeCell ref="Y32:Z32"/>
    <mergeCell ref="AA32:AB32"/>
    <mergeCell ref="AC32:AD32"/>
    <mergeCell ref="AG32:AH32"/>
    <mergeCell ref="AI32:AJ32"/>
    <mergeCell ref="AK32:AL32"/>
    <mergeCell ref="AE32:AF32"/>
    <mergeCell ref="AE36:AF36"/>
    <mergeCell ref="AI33:AJ33"/>
    <mergeCell ref="AK33:AL33"/>
    <mergeCell ref="AM33:AN33"/>
    <mergeCell ref="AO33:AP33"/>
    <mergeCell ref="AO34:AP34"/>
    <mergeCell ref="AC34:AD34"/>
    <mergeCell ref="AE34:AF34"/>
    <mergeCell ref="AG34:AH34"/>
    <mergeCell ref="AI34:AJ34"/>
    <mergeCell ref="AK34:AL34"/>
    <mergeCell ref="AG36:AH36"/>
    <mergeCell ref="AM34:AN34"/>
    <mergeCell ref="X24:AB24"/>
    <mergeCell ref="AC24:AG24"/>
    <mergeCell ref="B27:R27"/>
    <mergeCell ref="S27:T27"/>
    <mergeCell ref="V27:W27"/>
    <mergeCell ref="X27:Y27"/>
    <mergeCell ref="AA27:AB27"/>
    <mergeCell ref="AC27:AD27"/>
    <mergeCell ref="AF27:AG27"/>
    <mergeCell ref="A24:R24"/>
    <mergeCell ref="AH24:AI24"/>
    <mergeCell ref="AJ24:AK24"/>
    <mergeCell ref="AL24:AM24"/>
    <mergeCell ref="AJ25:AK25"/>
    <mergeCell ref="AL25:AM25"/>
    <mergeCell ref="AC28:AD28"/>
    <mergeCell ref="B28:R28"/>
    <mergeCell ref="S28:T28"/>
    <mergeCell ref="V28:W28"/>
    <mergeCell ref="AJ26:AK26"/>
    <mergeCell ref="AF28:AG28"/>
    <mergeCell ref="B26:R26"/>
    <mergeCell ref="AC26:AD26"/>
    <mergeCell ref="B25:R25"/>
    <mergeCell ref="X25:Y25"/>
    <mergeCell ref="AA25:AB25"/>
    <mergeCell ref="S25:T25"/>
    <mergeCell ref="V25:W25"/>
    <mergeCell ref="X26:Y26"/>
    <mergeCell ref="S26:T26"/>
    <mergeCell ref="V26:W26"/>
    <mergeCell ref="AH25:AI25"/>
    <mergeCell ref="AF26:AG26"/>
    <mergeCell ref="S24:W24"/>
    <mergeCell ref="S21:T21"/>
    <mergeCell ref="AO21:AP21"/>
    <mergeCell ref="AM21:AN21"/>
    <mergeCell ref="AK21:AL21"/>
    <mergeCell ref="AJ28:AK28"/>
    <mergeCell ref="AC29:AG29"/>
    <mergeCell ref="AH29:AI29"/>
    <mergeCell ref="AJ29:AK29"/>
    <mergeCell ref="AH28:AI28"/>
    <mergeCell ref="X28:Y28"/>
    <mergeCell ref="AA28:AB28"/>
    <mergeCell ref="AL28:AM28"/>
    <mergeCell ref="AN28:AO28"/>
    <mergeCell ref="AN26:AO26"/>
    <mergeCell ref="AN25:AO25"/>
    <mergeCell ref="AA26:AB26"/>
    <mergeCell ref="AL26:AM26"/>
    <mergeCell ref="AC25:AD25"/>
    <mergeCell ref="AF25:AG25"/>
    <mergeCell ref="AN24:AO24"/>
    <mergeCell ref="AH26:AI26"/>
    <mergeCell ref="AH27:AI27"/>
    <mergeCell ref="AJ27:AK27"/>
    <mergeCell ref="AL27:AM27"/>
    <mergeCell ref="AG21:AH21"/>
    <mergeCell ref="AI21:AJ21"/>
    <mergeCell ref="U21:V21"/>
    <mergeCell ref="W21:X21"/>
    <mergeCell ref="Y21:Z21"/>
    <mergeCell ref="AA21:AB21"/>
    <mergeCell ref="U19:V19"/>
    <mergeCell ref="W19:X19"/>
    <mergeCell ref="Y19:Z19"/>
    <mergeCell ref="AA19:AB19"/>
    <mergeCell ref="AC19:AD19"/>
    <mergeCell ref="AC21:AD21"/>
    <mergeCell ref="U20:V20"/>
    <mergeCell ref="W20:X20"/>
    <mergeCell ref="Y20:Z20"/>
    <mergeCell ref="W18:X18"/>
    <mergeCell ref="Y18:Z18"/>
    <mergeCell ref="AA18:AB18"/>
    <mergeCell ref="AC18:AD18"/>
    <mergeCell ref="AO12:AP12"/>
    <mergeCell ref="A1:BG1"/>
    <mergeCell ref="A2:BG2"/>
    <mergeCell ref="A3:BG3"/>
    <mergeCell ref="A4:BG4"/>
    <mergeCell ref="A5:BG5"/>
    <mergeCell ref="A7:BG7"/>
    <mergeCell ref="B12:T12"/>
    <mergeCell ref="U12:V12"/>
    <mergeCell ref="X12:Y12"/>
    <mergeCell ref="AE12:AF12"/>
    <mergeCell ref="AM12:AN12"/>
    <mergeCell ref="AS11:AT11"/>
    <mergeCell ref="AU11:AV11"/>
    <mergeCell ref="AQ12:AR12"/>
    <mergeCell ref="S17:T17"/>
    <mergeCell ref="U17:V17"/>
    <mergeCell ref="S16:AD16"/>
    <mergeCell ref="W17:X17"/>
    <mergeCell ref="Y17:Z17"/>
    <mergeCell ref="AA17:AB17"/>
    <mergeCell ref="AC17:AD17"/>
    <mergeCell ref="AG17:AH17"/>
    <mergeCell ref="AE17:AF17"/>
    <mergeCell ref="AI17:AJ17"/>
    <mergeCell ref="AK17:AL17"/>
    <mergeCell ref="AM17:AN17"/>
    <mergeCell ref="AO17:AP17"/>
    <mergeCell ref="U11:V11"/>
    <mergeCell ref="X11:Y11"/>
    <mergeCell ref="Z12:AA12"/>
    <mergeCell ref="A17:R17"/>
    <mergeCell ref="U18:V18"/>
    <mergeCell ref="AE21:AF21"/>
    <mergeCell ref="AC12:AD12"/>
    <mergeCell ref="B18:T18"/>
    <mergeCell ref="B19:T19"/>
    <mergeCell ref="B20:T20"/>
    <mergeCell ref="AS14:AT14"/>
    <mergeCell ref="B13:T13"/>
    <mergeCell ref="U13:V13"/>
    <mergeCell ref="X13:Y13"/>
    <mergeCell ref="Z13:AA13"/>
    <mergeCell ref="AC13:AD13"/>
    <mergeCell ref="AE13:AF13"/>
    <mergeCell ref="AQ13:AR13"/>
    <mergeCell ref="AJ14:AN14"/>
    <mergeCell ref="AO14:AP14"/>
    <mergeCell ref="AQ14:AR14"/>
    <mergeCell ref="AJ13:AK13"/>
    <mergeCell ref="AM13:AN13"/>
    <mergeCell ref="AS13:AT13"/>
    <mergeCell ref="AS12:AT12"/>
    <mergeCell ref="AA20:AB20"/>
    <mergeCell ref="AC20:AD20"/>
    <mergeCell ref="AQ10:AR10"/>
    <mergeCell ref="AS10:AT10"/>
    <mergeCell ref="AU10:AV10"/>
    <mergeCell ref="B11:T11"/>
    <mergeCell ref="AO13:AP13"/>
    <mergeCell ref="AH13:AI13"/>
    <mergeCell ref="Z11:AA11"/>
    <mergeCell ref="AE11:AF11"/>
    <mergeCell ref="AM11:AN11"/>
    <mergeCell ref="AO11:AP11"/>
    <mergeCell ref="A10:T10"/>
    <mergeCell ref="U10:Y10"/>
    <mergeCell ref="Z10:AD10"/>
    <mergeCell ref="AE10:AI10"/>
    <mergeCell ref="AJ10:AN10"/>
    <mergeCell ref="AO10:AP10"/>
    <mergeCell ref="AC11:AD11"/>
    <mergeCell ref="AH11:AI11"/>
    <mergeCell ref="AJ11:AK11"/>
    <mergeCell ref="AH12:AI12"/>
    <mergeCell ref="AJ12:AK12"/>
    <mergeCell ref="AU13:AV13"/>
    <mergeCell ref="AU12:AV12"/>
    <mergeCell ref="AQ11:AR11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colBreaks count="1" manualBreakCount="1">
    <brk id="54" max="1048575" man="1"/>
  </col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C34"/>
  <sheetViews>
    <sheetView showGridLines="0" topLeftCell="A13" workbookViewId="0">
      <selection activeCell="BD31" sqref="BD31"/>
    </sheetView>
  </sheetViews>
  <sheetFormatPr defaultRowHeight="12.75"/>
  <cols>
    <col min="1" max="1" width="3" style="164" customWidth="1"/>
    <col min="2" max="54" width="1.7109375" style="164" customWidth="1"/>
    <col min="55" max="16384" width="9.140625" style="164"/>
  </cols>
  <sheetData>
    <row r="1" spans="1:54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4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4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4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4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4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4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4" ht="23.25">
      <c r="A8" s="210"/>
      <c r="B8" s="211"/>
      <c r="C8" s="211"/>
      <c r="D8" s="211"/>
      <c r="E8" s="211"/>
      <c r="F8" s="211"/>
      <c r="G8" s="211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U8" s="211"/>
      <c r="V8" s="211"/>
      <c r="W8" s="211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4" ht="19.5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/>
      <c r="X9" s="166"/>
      <c r="Y9" s="166"/>
      <c r="Z9" s="166"/>
      <c r="AA9" s="166"/>
      <c r="AB9" s="166"/>
      <c r="AC9" s="172" t="s">
        <v>82</v>
      </c>
      <c r="AD9" s="166"/>
      <c r="AE9" s="166"/>
      <c r="AF9" s="166"/>
      <c r="AG9" s="166"/>
      <c r="AH9" s="166"/>
      <c r="AI9" s="181"/>
      <c r="AJ9" s="166"/>
      <c r="AK9" s="172"/>
      <c r="AL9" s="166"/>
      <c r="AM9" s="166"/>
      <c r="AN9" s="166"/>
      <c r="AO9" s="181"/>
      <c r="AP9" s="166"/>
      <c r="AQ9" s="166"/>
      <c r="AR9" s="172"/>
      <c r="AS9" s="166"/>
      <c r="AT9" s="181"/>
      <c r="AU9" s="166"/>
      <c r="AV9" s="166"/>
      <c r="AW9" s="181"/>
      <c r="AX9" s="166"/>
      <c r="AY9" s="166"/>
      <c r="AZ9" s="166"/>
      <c r="BA9" s="166"/>
    </row>
    <row r="10" spans="1:54" s="166" customFormat="1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223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194"/>
      <c r="AY10" s="502"/>
      <c r="AZ10" s="502"/>
    </row>
    <row r="11" spans="1:54" s="166" customFormat="1" ht="13.5" thickTop="1">
      <c r="A11" s="182">
        <v>1</v>
      </c>
      <c r="B11" s="488" t="s">
        <v>92</v>
      </c>
      <c r="C11" s="489"/>
      <c r="D11" s="489"/>
      <c r="E11" s="489"/>
      <c r="F11" s="489"/>
      <c r="G11" s="489"/>
      <c r="H11" s="489"/>
      <c r="I11" s="489"/>
      <c r="J11" s="489"/>
      <c r="K11" s="489"/>
      <c r="L11" s="489"/>
      <c r="M11" s="489"/>
      <c r="N11" s="489"/>
      <c r="O11" s="489"/>
      <c r="P11" s="489"/>
      <c r="Q11" s="489"/>
      <c r="R11" s="490"/>
      <c r="S11" s="224"/>
      <c r="T11" s="225"/>
      <c r="U11" s="225"/>
      <c r="V11" s="225"/>
      <c r="W11" s="225"/>
      <c r="X11" s="509">
        <v>4</v>
      </c>
      <c r="Y11" s="510"/>
      <c r="Z11" s="412" t="s">
        <v>12</v>
      </c>
      <c r="AA11" s="510">
        <v>1</v>
      </c>
      <c r="AB11" s="576"/>
      <c r="AC11" s="509">
        <v>6</v>
      </c>
      <c r="AD11" s="510"/>
      <c r="AE11" s="412" t="s">
        <v>12</v>
      </c>
      <c r="AF11" s="510">
        <v>1</v>
      </c>
      <c r="AG11" s="576"/>
      <c r="AH11" s="509">
        <v>6</v>
      </c>
      <c r="AI11" s="510"/>
      <c r="AJ11" s="412" t="s">
        <v>12</v>
      </c>
      <c r="AK11" s="510">
        <v>2</v>
      </c>
      <c r="AL11" s="576"/>
      <c r="AM11" s="959">
        <v>4</v>
      </c>
      <c r="AN11" s="960"/>
      <c r="AO11" s="444" t="s">
        <v>12</v>
      </c>
      <c r="AP11" s="960">
        <v>6</v>
      </c>
      <c r="AQ11" s="961"/>
      <c r="AR11" s="587">
        <f>SUM(D11+I11+N11+S11+X11+AC11+AH11+AM11)</f>
        <v>20</v>
      </c>
      <c r="AS11" s="588"/>
      <c r="AT11" s="587">
        <f>SUM(G11+L11+Q11+V11+AA11+AF11+AK11+AP11)</f>
        <v>10</v>
      </c>
      <c r="AU11" s="588"/>
      <c r="AV11" s="589">
        <v>12</v>
      </c>
      <c r="AW11" s="590"/>
      <c r="AX11" s="226"/>
      <c r="AY11" s="491"/>
      <c r="AZ11" s="491"/>
    </row>
    <row r="12" spans="1:54" s="166" customFormat="1">
      <c r="A12" s="183">
        <v>2</v>
      </c>
      <c r="B12" s="475" t="s">
        <v>11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  <c r="S12" s="520">
        <v>1</v>
      </c>
      <c r="T12" s="508"/>
      <c r="U12" s="410" t="s">
        <v>12</v>
      </c>
      <c r="V12" s="508">
        <v>4</v>
      </c>
      <c r="W12" s="516"/>
      <c r="X12" s="188"/>
      <c r="Y12" s="189"/>
      <c r="Z12" s="189"/>
      <c r="AA12" s="189"/>
      <c r="AB12" s="189"/>
      <c r="AC12" s="505">
        <v>2</v>
      </c>
      <c r="AD12" s="506"/>
      <c r="AE12" s="413" t="s">
        <v>12</v>
      </c>
      <c r="AF12" s="506">
        <v>1</v>
      </c>
      <c r="AG12" s="522"/>
      <c r="AH12" s="505">
        <v>4</v>
      </c>
      <c r="AI12" s="506"/>
      <c r="AJ12" s="413" t="s">
        <v>12</v>
      </c>
      <c r="AK12" s="506">
        <v>1</v>
      </c>
      <c r="AL12" s="522"/>
      <c r="AM12" s="507">
        <v>1</v>
      </c>
      <c r="AN12" s="508"/>
      <c r="AO12" s="410" t="s">
        <v>12</v>
      </c>
      <c r="AP12" s="508">
        <v>2</v>
      </c>
      <c r="AQ12" s="517"/>
      <c r="AR12" s="518">
        <f>SUM(D12+I12+N12+S12+X12+AC12+AH12+AM12)</f>
        <v>8</v>
      </c>
      <c r="AS12" s="519"/>
      <c r="AT12" s="518">
        <f>SUM(G12+L12+Q12+V12+AA12+AF12+AK12+AP12)</f>
        <v>8</v>
      </c>
      <c r="AU12" s="519"/>
      <c r="AV12" s="503">
        <v>6</v>
      </c>
      <c r="AW12" s="504"/>
      <c r="AX12" s="226"/>
      <c r="AY12" s="491"/>
      <c r="AZ12" s="491"/>
    </row>
    <row r="13" spans="1:54" s="166" customFormat="1">
      <c r="A13" s="183">
        <v>3</v>
      </c>
      <c r="B13" s="475" t="s">
        <v>114</v>
      </c>
      <c r="C13" s="476"/>
      <c r="D13" s="476"/>
      <c r="E13" s="476"/>
      <c r="F13" s="476"/>
      <c r="G13" s="476"/>
      <c r="H13" s="476"/>
      <c r="I13" s="476"/>
      <c r="J13" s="476"/>
      <c r="K13" s="476"/>
      <c r="L13" s="476"/>
      <c r="M13" s="476"/>
      <c r="N13" s="476"/>
      <c r="O13" s="476"/>
      <c r="P13" s="476"/>
      <c r="Q13" s="476"/>
      <c r="R13" s="477"/>
      <c r="S13" s="520">
        <v>1</v>
      </c>
      <c r="T13" s="508"/>
      <c r="U13" s="410" t="s">
        <v>12</v>
      </c>
      <c r="V13" s="508">
        <v>6</v>
      </c>
      <c r="W13" s="516"/>
      <c r="X13" s="507">
        <v>1</v>
      </c>
      <c r="Y13" s="508"/>
      <c r="Z13" s="410" t="s">
        <v>12</v>
      </c>
      <c r="AA13" s="508">
        <v>2</v>
      </c>
      <c r="AB13" s="516"/>
      <c r="AC13" s="188"/>
      <c r="AD13" s="189"/>
      <c r="AE13" s="189"/>
      <c r="AF13" s="189"/>
      <c r="AG13" s="189"/>
      <c r="AH13" s="521">
        <v>1</v>
      </c>
      <c r="AI13" s="514"/>
      <c r="AJ13" s="414" t="s">
        <v>12</v>
      </c>
      <c r="AK13" s="514">
        <v>1</v>
      </c>
      <c r="AL13" s="515"/>
      <c r="AM13" s="521">
        <v>3</v>
      </c>
      <c r="AN13" s="514"/>
      <c r="AO13" s="414" t="s">
        <v>12</v>
      </c>
      <c r="AP13" s="514">
        <v>3</v>
      </c>
      <c r="AQ13" s="594"/>
      <c r="AR13" s="518">
        <f>SUM(D13+I13+N13+S13+X13+AC13+AH13+AM13)</f>
        <v>6</v>
      </c>
      <c r="AS13" s="519"/>
      <c r="AT13" s="518">
        <f>SUM(G13+L13+Q13+V13+AA13+AF13+AK13+AP13)</f>
        <v>12</v>
      </c>
      <c r="AU13" s="519"/>
      <c r="AV13" s="503">
        <v>2</v>
      </c>
      <c r="AW13" s="504"/>
      <c r="AX13" s="226"/>
      <c r="AY13" s="491"/>
      <c r="AZ13" s="491"/>
    </row>
    <row r="14" spans="1:54" s="166" customFormat="1">
      <c r="A14" s="183">
        <v>4</v>
      </c>
      <c r="B14" s="475" t="s">
        <v>14</v>
      </c>
      <c r="C14" s="476"/>
      <c r="D14" s="476"/>
      <c r="E14" s="476"/>
      <c r="F14" s="476"/>
      <c r="G14" s="476"/>
      <c r="H14" s="476"/>
      <c r="I14" s="476"/>
      <c r="J14" s="476"/>
      <c r="K14" s="476"/>
      <c r="L14" s="476"/>
      <c r="M14" s="476"/>
      <c r="N14" s="476"/>
      <c r="O14" s="476"/>
      <c r="P14" s="476"/>
      <c r="Q14" s="476"/>
      <c r="R14" s="477"/>
      <c r="S14" s="520">
        <v>2</v>
      </c>
      <c r="T14" s="508"/>
      <c r="U14" s="410" t="s">
        <v>12</v>
      </c>
      <c r="V14" s="508">
        <v>6</v>
      </c>
      <c r="W14" s="516"/>
      <c r="X14" s="507">
        <v>1</v>
      </c>
      <c r="Y14" s="508"/>
      <c r="Z14" s="410" t="s">
        <v>12</v>
      </c>
      <c r="AA14" s="508">
        <v>4</v>
      </c>
      <c r="AB14" s="516"/>
      <c r="AC14" s="521">
        <v>1</v>
      </c>
      <c r="AD14" s="514"/>
      <c r="AE14" s="414" t="s">
        <v>12</v>
      </c>
      <c r="AF14" s="514">
        <v>1</v>
      </c>
      <c r="AG14" s="515"/>
      <c r="AH14" s="188"/>
      <c r="AI14" s="189"/>
      <c r="AJ14" s="189"/>
      <c r="AK14" s="189"/>
      <c r="AL14" s="189"/>
      <c r="AM14" s="507">
        <v>1</v>
      </c>
      <c r="AN14" s="508"/>
      <c r="AO14" s="410" t="s">
        <v>15</v>
      </c>
      <c r="AP14" s="508">
        <v>5</v>
      </c>
      <c r="AQ14" s="517"/>
      <c r="AR14" s="518">
        <f>SUM(D14+I14+N14+S14+X14+AC14+AH14+AM14)</f>
        <v>5</v>
      </c>
      <c r="AS14" s="519"/>
      <c r="AT14" s="518">
        <f>SUM(G14+L14+Q14+V14+AA14+AF14+AK14+AP14)</f>
        <v>16</v>
      </c>
      <c r="AU14" s="519"/>
      <c r="AV14" s="503">
        <v>1</v>
      </c>
      <c r="AW14" s="504"/>
      <c r="AX14" s="226"/>
      <c r="AY14" s="491"/>
      <c r="AZ14" s="491"/>
    </row>
    <row r="15" spans="1:54" s="166" customFormat="1" ht="13.5" thickBot="1">
      <c r="A15" s="192">
        <v>5</v>
      </c>
      <c r="B15" s="471" t="s">
        <v>16</v>
      </c>
      <c r="C15" s="472"/>
      <c r="D15" s="472"/>
      <c r="E15" s="472"/>
      <c r="F15" s="472"/>
      <c r="G15" s="472"/>
      <c r="H15" s="472"/>
      <c r="I15" s="472"/>
      <c r="J15" s="472"/>
      <c r="K15" s="472"/>
      <c r="L15" s="472"/>
      <c r="M15" s="472"/>
      <c r="N15" s="472"/>
      <c r="O15" s="472"/>
      <c r="P15" s="472"/>
      <c r="Q15" s="472"/>
      <c r="R15" s="473"/>
      <c r="S15" s="962">
        <v>6</v>
      </c>
      <c r="T15" s="963"/>
      <c r="U15" s="445" t="s">
        <v>12</v>
      </c>
      <c r="V15" s="963">
        <v>4</v>
      </c>
      <c r="W15" s="964"/>
      <c r="X15" s="569">
        <v>2</v>
      </c>
      <c r="Y15" s="570"/>
      <c r="Z15" s="415" t="s">
        <v>12</v>
      </c>
      <c r="AA15" s="570">
        <v>1</v>
      </c>
      <c r="AB15" s="571"/>
      <c r="AC15" s="595">
        <v>3</v>
      </c>
      <c r="AD15" s="596"/>
      <c r="AE15" s="416" t="s">
        <v>12</v>
      </c>
      <c r="AF15" s="596">
        <v>3</v>
      </c>
      <c r="AG15" s="597"/>
      <c r="AH15" s="569">
        <v>5</v>
      </c>
      <c r="AI15" s="570"/>
      <c r="AJ15" s="415" t="s">
        <v>12</v>
      </c>
      <c r="AK15" s="570">
        <v>1</v>
      </c>
      <c r="AL15" s="571"/>
      <c r="AM15" s="227"/>
      <c r="AN15" s="228"/>
      <c r="AO15" s="228"/>
      <c r="AP15" s="228"/>
      <c r="AQ15" s="229"/>
      <c r="AR15" s="572">
        <f>SUM(D15+I15+N15+S15+X15+AC15+AH15+AM15)</f>
        <v>16</v>
      </c>
      <c r="AS15" s="573"/>
      <c r="AT15" s="572">
        <f>SUM(G15+L15+Q15+V15+AA15+AF15+AK15+AP15)</f>
        <v>9</v>
      </c>
      <c r="AU15" s="573"/>
      <c r="AV15" s="574">
        <v>7</v>
      </c>
      <c r="AW15" s="575"/>
      <c r="AX15" s="226"/>
      <c r="AY15" s="491"/>
      <c r="AZ15" s="491"/>
    </row>
    <row r="16" spans="1:54" s="166" customFormat="1" ht="14.25" thickTop="1" thickBot="1">
      <c r="A16" s="167"/>
      <c r="N16" s="168"/>
      <c r="S16" s="168"/>
      <c r="X16" s="168"/>
      <c r="AC16" s="168"/>
      <c r="AH16" s="168"/>
      <c r="AM16" s="492" t="s">
        <v>17</v>
      </c>
      <c r="AN16" s="493"/>
      <c r="AO16" s="493"/>
      <c r="AP16" s="493"/>
      <c r="AQ16" s="494"/>
      <c r="AR16" s="495">
        <f>SUM(AR11:AR15)</f>
        <v>55</v>
      </c>
      <c r="AS16" s="496"/>
      <c r="AT16" s="495">
        <f>SUM(AT11:AT15)</f>
        <v>55</v>
      </c>
      <c r="AU16" s="496"/>
      <c r="AV16" s="215"/>
      <c r="AW16" s="230"/>
      <c r="AX16" s="231"/>
      <c r="AY16" s="497"/>
      <c r="AZ16" s="497"/>
    </row>
    <row r="17" spans="1:55" s="166" customFormat="1" ht="12.75" customHeight="1" thickTop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</row>
    <row r="18" spans="1:55" s="166" customFormat="1" ht="14.25" thickTop="1" thickBot="1">
      <c r="A18" s="499" t="s">
        <v>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</row>
    <row r="19" spans="1:55" s="166" customFormat="1" ht="13.5" thickTop="1">
      <c r="A19" s="182">
        <v>1</v>
      </c>
      <c r="B19" s="488" t="s">
        <v>92</v>
      </c>
      <c r="C19" s="489"/>
      <c r="D19" s="489"/>
      <c r="E19" s="489"/>
      <c r="F19" s="489"/>
      <c r="G19" s="489"/>
      <c r="H19" s="489"/>
      <c r="I19" s="489"/>
      <c r="J19" s="489"/>
      <c r="K19" s="489"/>
      <c r="L19" s="489"/>
      <c r="M19" s="489"/>
      <c r="N19" s="489"/>
      <c r="O19" s="489"/>
      <c r="P19" s="489"/>
      <c r="Q19" s="489"/>
      <c r="R19" s="490"/>
      <c r="S19" s="483" t="s">
        <v>140</v>
      </c>
      <c r="T19" s="484"/>
      <c r="U19" s="484" t="s">
        <v>140</v>
      </c>
      <c r="V19" s="484"/>
      <c r="W19" s="484" t="s">
        <v>140</v>
      </c>
      <c r="X19" s="484"/>
      <c r="Y19" s="484" t="s">
        <v>140</v>
      </c>
      <c r="Z19" s="484"/>
      <c r="AA19" s="484" t="s">
        <v>140</v>
      </c>
      <c r="AB19" s="484"/>
      <c r="AC19" s="484" t="s">
        <v>140</v>
      </c>
      <c r="AD19" s="484"/>
      <c r="AE19" s="484" t="s">
        <v>140</v>
      </c>
      <c r="AF19" s="484"/>
      <c r="AG19" s="484" t="s">
        <v>140</v>
      </c>
      <c r="AH19" s="484"/>
      <c r="AI19" s="484" t="s">
        <v>140</v>
      </c>
      <c r="AJ19" s="48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85"/>
      <c r="AZ19" s="485"/>
    </row>
    <row r="20" spans="1:55" s="166" customFormat="1">
      <c r="A20" s="183">
        <v>2</v>
      </c>
      <c r="B20" s="475" t="s">
        <v>11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478" t="s">
        <v>140</v>
      </c>
      <c r="T20" s="479"/>
      <c r="U20" s="562" t="s">
        <v>140</v>
      </c>
      <c r="V20" s="479"/>
      <c r="W20" s="562" t="s">
        <v>140</v>
      </c>
      <c r="X20" s="479"/>
      <c r="Y20" s="562" t="s">
        <v>140</v>
      </c>
      <c r="Z20" s="479"/>
      <c r="AA20" s="562" t="s">
        <v>140</v>
      </c>
      <c r="AB20" s="479"/>
      <c r="AC20" s="562" t="s">
        <v>140</v>
      </c>
      <c r="AD20" s="479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469"/>
      <c r="AZ20" s="469"/>
    </row>
    <row r="21" spans="1:55" s="166" customFormat="1">
      <c r="A21" s="183">
        <v>3</v>
      </c>
      <c r="B21" s="475" t="s">
        <v>114</v>
      </c>
      <c r="C21" s="476"/>
      <c r="D21" s="476"/>
      <c r="E21" s="476"/>
      <c r="F21" s="476"/>
      <c r="G21" s="476"/>
      <c r="H21" s="476"/>
      <c r="I21" s="476"/>
      <c r="J21" s="476"/>
      <c r="K21" s="476"/>
      <c r="L21" s="476"/>
      <c r="M21" s="476"/>
      <c r="N21" s="476"/>
      <c r="O21" s="476"/>
      <c r="P21" s="476"/>
      <c r="Q21" s="476"/>
      <c r="R21" s="477"/>
      <c r="S21" s="478" t="s">
        <v>140</v>
      </c>
      <c r="T21" s="479"/>
      <c r="U21" s="562" t="s">
        <v>140</v>
      </c>
      <c r="V21" s="479"/>
      <c r="W21" s="480"/>
      <c r="X21" s="481"/>
      <c r="Y21" s="480"/>
      <c r="Z21" s="481"/>
      <c r="AA21" s="480"/>
      <c r="AB21" s="481"/>
      <c r="AC21" s="480"/>
      <c r="AD21" s="481"/>
      <c r="AE21" s="480"/>
      <c r="AF21" s="481"/>
      <c r="AG21" s="480"/>
      <c r="AH21" s="481"/>
      <c r="AI21" s="480"/>
      <c r="AJ21" s="481"/>
      <c r="AK21" s="480"/>
      <c r="AL21" s="481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469"/>
      <c r="AZ21" s="469"/>
    </row>
    <row r="22" spans="1:55" s="166" customFormat="1">
      <c r="A22" s="183">
        <v>4</v>
      </c>
      <c r="B22" s="475" t="s">
        <v>14</v>
      </c>
      <c r="C22" s="476"/>
      <c r="D22" s="476"/>
      <c r="E22" s="476"/>
      <c r="F22" s="476"/>
      <c r="G22" s="476"/>
      <c r="H22" s="476"/>
      <c r="I22" s="476"/>
      <c r="J22" s="476"/>
      <c r="K22" s="476"/>
      <c r="L22" s="476"/>
      <c r="M22" s="476"/>
      <c r="N22" s="476"/>
      <c r="O22" s="476"/>
      <c r="P22" s="476"/>
      <c r="Q22" s="476"/>
      <c r="R22" s="477"/>
      <c r="S22" s="478" t="s">
        <v>140</v>
      </c>
      <c r="T22" s="479"/>
      <c r="U22" s="480"/>
      <c r="V22" s="481"/>
      <c r="W22" s="480"/>
      <c r="X22" s="481"/>
      <c r="Y22" s="480"/>
      <c r="Z22" s="481"/>
      <c r="AA22" s="480"/>
      <c r="AB22" s="481"/>
      <c r="AC22" s="480"/>
      <c r="AD22" s="481"/>
      <c r="AE22" s="480"/>
      <c r="AF22" s="481"/>
      <c r="AG22" s="480"/>
      <c r="AH22" s="481"/>
      <c r="AI22" s="480"/>
      <c r="AJ22" s="481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469"/>
      <c r="AZ22" s="469"/>
    </row>
    <row r="23" spans="1:55" s="166" customFormat="1" ht="13.5" thickBot="1">
      <c r="A23" s="192">
        <v>5</v>
      </c>
      <c r="B23" s="471" t="s">
        <v>16</v>
      </c>
      <c r="C23" s="472"/>
      <c r="D23" s="472"/>
      <c r="E23" s="472"/>
      <c r="F23" s="472"/>
      <c r="G23" s="472"/>
      <c r="H23" s="472"/>
      <c r="I23" s="472"/>
      <c r="J23" s="472"/>
      <c r="K23" s="472"/>
      <c r="L23" s="472"/>
      <c r="M23" s="472"/>
      <c r="N23" s="472"/>
      <c r="O23" s="472"/>
      <c r="P23" s="472"/>
      <c r="Q23" s="472"/>
      <c r="R23" s="47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4" t="s">
        <v>140</v>
      </c>
      <c r="AF23" s="465"/>
      <c r="AG23" s="965" t="s">
        <v>140</v>
      </c>
      <c r="AH23" s="966"/>
      <c r="AI23" s="965" t="s">
        <v>140</v>
      </c>
      <c r="AJ23" s="966"/>
      <c r="AK23" s="965" t="s">
        <v>140</v>
      </c>
      <c r="AL23" s="966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</row>
    <row r="24" spans="1:55" s="166" customFormat="1" ht="14.25" thickTop="1" thickBot="1">
      <c r="A24" s="167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462"/>
      <c r="AZ24" s="462"/>
    </row>
    <row r="25" spans="1:55" ht="13.5" thickTop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32"/>
      <c r="AJ25" s="232"/>
      <c r="AK25" s="233" t="s">
        <v>19</v>
      </c>
      <c r="AL25" s="232"/>
      <c r="AM25" s="232"/>
      <c r="AN25" s="232"/>
      <c r="AO25" s="166"/>
      <c r="AP25" s="166"/>
      <c r="AQ25" s="193"/>
      <c r="AR25" s="166"/>
      <c r="AS25" s="166"/>
      <c r="AT25" s="166"/>
      <c r="AU25" s="166"/>
      <c r="AV25" s="166"/>
      <c r="AW25" s="193"/>
      <c r="AX25" s="166"/>
      <c r="AY25" s="166"/>
      <c r="AZ25" s="166"/>
    </row>
    <row r="26" spans="1:55">
      <c r="A26" s="209"/>
      <c r="B26" s="168"/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93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6"/>
      <c r="AZ26" s="166"/>
      <c r="BA26" s="166"/>
      <c r="BB26" s="166"/>
      <c r="BC26" s="166"/>
    </row>
    <row r="27" spans="1:55" ht="13.5" thickBot="1">
      <c r="AW27" s="184"/>
      <c r="AX27" s="184"/>
      <c r="AY27" s="184"/>
      <c r="AZ27" s="184"/>
      <c r="BA27" s="184"/>
    </row>
    <row r="28" spans="1:55" s="166" customFormat="1" ht="20.25" thickTop="1" thickBot="1">
      <c r="A28" s="171" t="s">
        <v>20</v>
      </c>
      <c r="AR28" s="499" t="s">
        <v>21</v>
      </c>
      <c r="AS28" s="500"/>
      <c r="AT28" s="500"/>
      <c r="AU28" s="500"/>
      <c r="AV28" s="501"/>
      <c r="AW28" s="499" t="s">
        <v>22</v>
      </c>
      <c r="AX28" s="500"/>
      <c r="AY28" s="500"/>
      <c r="AZ28" s="500"/>
      <c r="BA28" s="501"/>
      <c r="BB28" s="173"/>
    </row>
    <row r="29" spans="1:55" s="166" customFormat="1" ht="13.5" thickTop="1">
      <c r="A29" s="549" t="s">
        <v>61</v>
      </c>
      <c r="B29" s="550"/>
      <c r="C29" s="551"/>
      <c r="D29" s="552" t="s">
        <v>23</v>
      </c>
      <c r="E29" s="553"/>
      <c r="F29" s="553"/>
      <c r="G29" s="553"/>
      <c r="H29" s="554"/>
      <c r="I29" s="555" t="s">
        <v>16</v>
      </c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  <c r="X29" s="174" t="s">
        <v>12</v>
      </c>
      <c r="Y29" s="552" t="s">
        <v>24</v>
      </c>
      <c r="Z29" s="553"/>
      <c r="AA29" s="553"/>
      <c r="AB29" s="553"/>
      <c r="AC29" s="554"/>
      <c r="AD29" s="555" t="s">
        <v>114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8"/>
      <c r="AR29" s="559">
        <v>4</v>
      </c>
      <c r="AS29" s="560"/>
      <c r="AT29" s="175" t="s">
        <v>12</v>
      </c>
      <c r="AU29" s="560">
        <v>7</v>
      </c>
      <c r="AV29" s="561"/>
      <c r="AW29" s="559"/>
      <c r="AX29" s="560"/>
      <c r="AY29" s="175" t="s">
        <v>12</v>
      </c>
      <c r="AZ29" s="560"/>
      <c r="BA29" s="561"/>
      <c r="BB29" s="170"/>
    </row>
    <row r="30" spans="1:55" s="166" customFormat="1" ht="13.5" thickBot="1">
      <c r="A30" s="536" t="s">
        <v>31</v>
      </c>
      <c r="B30" s="537"/>
      <c r="C30" s="538"/>
      <c r="D30" s="539" t="s">
        <v>25</v>
      </c>
      <c r="E30" s="540"/>
      <c r="F30" s="540"/>
      <c r="G30" s="540"/>
      <c r="H30" s="541"/>
      <c r="I30" s="542" t="s">
        <v>162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4"/>
      <c r="X30" s="177" t="s">
        <v>12</v>
      </c>
      <c r="Y30" s="539" t="s">
        <v>26</v>
      </c>
      <c r="Z30" s="540"/>
      <c r="AA30" s="540"/>
      <c r="AB30" s="540"/>
      <c r="AC30" s="541"/>
      <c r="AD30" s="542" t="s">
        <v>11</v>
      </c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5"/>
      <c r="AR30" s="546">
        <v>3</v>
      </c>
      <c r="AS30" s="547"/>
      <c r="AT30" s="178" t="s">
        <v>12</v>
      </c>
      <c r="AU30" s="547">
        <v>1</v>
      </c>
      <c r="AV30" s="548"/>
      <c r="AW30" s="546"/>
      <c r="AX30" s="547"/>
      <c r="AY30" s="178" t="s">
        <v>12</v>
      </c>
      <c r="AZ30" s="547"/>
      <c r="BA30" s="548"/>
      <c r="BB30" s="170"/>
    </row>
    <row r="31" spans="1:55" s="166" customFormat="1" ht="14.25" thickTop="1" thickBot="1">
      <c r="AJ31" s="185"/>
      <c r="AK31" s="185"/>
      <c r="AL31" s="185"/>
      <c r="AM31" s="185"/>
      <c r="AN31" s="185"/>
      <c r="AO31" s="185"/>
      <c r="AP31" s="185"/>
      <c r="AQ31" s="185"/>
      <c r="AR31" s="186"/>
      <c r="AS31" s="185"/>
      <c r="AT31" s="191"/>
      <c r="AU31" s="186"/>
      <c r="AV31" s="185"/>
      <c r="AW31" s="186"/>
      <c r="AX31" s="185"/>
      <c r="AY31" s="191"/>
      <c r="AZ31" s="186"/>
      <c r="BA31" s="185"/>
      <c r="BB31" s="176"/>
    </row>
    <row r="32" spans="1:55" ht="20.25" thickTop="1" thickBot="1">
      <c r="A32" s="171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499" t="s">
        <v>21</v>
      </c>
      <c r="AS32" s="500"/>
      <c r="AT32" s="500"/>
      <c r="AU32" s="500"/>
      <c r="AV32" s="501"/>
      <c r="AW32" s="499" t="s">
        <v>22</v>
      </c>
      <c r="AX32" s="500"/>
      <c r="AY32" s="500"/>
      <c r="AZ32" s="500"/>
      <c r="BA32" s="501"/>
    </row>
    <row r="33" spans="1:53" ht="14.25" thickTop="1" thickBot="1">
      <c r="A33" s="526" t="s">
        <v>32</v>
      </c>
      <c r="B33" s="527"/>
      <c r="C33" s="528"/>
      <c r="D33" s="529" t="s">
        <v>88</v>
      </c>
      <c r="E33" s="530"/>
      <c r="F33" s="530"/>
      <c r="G33" s="530"/>
      <c r="H33" s="531"/>
      <c r="I33" s="532" t="s">
        <v>114</v>
      </c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  <c r="X33" s="179" t="s">
        <v>12</v>
      </c>
      <c r="Y33" s="529" t="s">
        <v>33</v>
      </c>
      <c r="Z33" s="530"/>
      <c r="AA33" s="530"/>
      <c r="AB33" s="530"/>
      <c r="AC33" s="531"/>
      <c r="AD33" s="532" t="s">
        <v>162</v>
      </c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23"/>
      <c r="AS33" s="524"/>
      <c r="AT33" s="180" t="s">
        <v>12</v>
      </c>
      <c r="AU33" s="524"/>
      <c r="AV33" s="525"/>
      <c r="AW33" s="523"/>
      <c r="AX33" s="524"/>
      <c r="AY33" s="180" t="s">
        <v>12</v>
      </c>
      <c r="AZ33" s="524"/>
      <c r="BA33" s="525"/>
    </row>
    <row r="34" spans="1:53" ht="13.5" thickTop="1"/>
  </sheetData>
  <sortState ref="B11:R15">
    <sortCondition ref="B11"/>
  </sortState>
  <mergeCells count="237">
    <mergeCell ref="AU33:AV33"/>
    <mergeCell ref="AW33:AX33"/>
    <mergeCell ref="AZ33:BA33"/>
    <mergeCell ref="AW30:AX30"/>
    <mergeCell ref="AZ30:BA30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30:C30"/>
    <mergeCell ref="D30:H30"/>
    <mergeCell ref="I30:W30"/>
    <mergeCell ref="Y30:AC30"/>
    <mergeCell ref="AD30:AQ30"/>
    <mergeCell ref="AR30:AS30"/>
    <mergeCell ref="AU30:AV30"/>
    <mergeCell ref="A29:C29"/>
    <mergeCell ref="D29:H29"/>
    <mergeCell ref="I29:W29"/>
    <mergeCell ref="Y29:AC29"/>
    <mergeCell ref="AD29:AQ29"/>
    <mergeCell ref="AR29:AS29"/>
    <mergeCell ref="AR28:AV28"/>
    <mergeCell ref="AW28:BA28"/>
    <mergeCell ref="AG24:AH24"/>
    <mergeCell ref="AI24:AJ24"/>
    <mergeCell ref="AK24:AL24"/>
    <mergeCell ref="AM24:AN24"/>
    <mergeCell ref="AO24:AP24"/>
    <mergeCell ref="AQ24:AR24"/>
    <mergeCell ref="AU29:AV29"/>
    <mergeCell ref="AW29:AX29"/>
    <mergeCell ref="AZ29:BA29"/>
    <mergeCell ref="AY23:AZ23"/>
    <mergeCell ref="S24:T24"/>
    <mergeCell ref="U24:V24"/>
    <mergeCell ref="W24:X24"/>
    <mergeCell ref="Y24:Z24"/>
    <mergeCell ref="AA24:AB24"/>
    <mergeCell ref="AC24:AD24"/>
    <mergeCell ref="AE24:AF24"/>
    <mergeCell ref="AI23:AJ23"/>
    <mergeCell ref="AK23:AL23"/>
    <mergeCell ref="AM23:AN23"/>
    <mergeCell ref="AO23:AP23"/>
    <mergeCell ref="AQ23:AR23"/>
    <mergeCell ref="AS23:AT23"/>
    <mergeCell ref="AS24:AT24"/>
    <mergeCell ref="AU24:AV24"/>
    <mergeCell ref="AW24:AX24"/>
    <mergeCell ref="AY24:AZ24"/>
    <mergeCell ref="AY22:AZ22"/>
    <mergeCell ref="B23:R23"/>
    <mergeCell ref="S23:T23"/>
    <mergeCell ref="U23:V23"/>
    <mergeCell ref="W23:X23"/>
    <mergeCell ref="Y23:Z23"/>
    <mergeCell ref="AA23:AB23"/>
    <mergeCell ref="AC23:AD23"/>
    <mergeCell ref="AE23:AF23"/>
    <mergeCell ref="AG23:AH23"/>
    <mergeCell ref="AM22:AN22"/>
    <mergeCell ref="AO22:AP22"/>
    <mergeCell ref="AQ22:AR22"/>
    <mergeCell ref="AS22:AT22"/>
    <mergeCell ref="AU22:AV22"/>
    <mergeCell ref="AW22:AX22"/>
    <mergeCell ref="AA22:AB22"/>
    <mergeCell ref="AC22:AD22"/>
    <mergeCell ref="AE22:AF22"/>
    <mergeCell ref="AG22:AH22"/>
    <mergeCell ref="AI22:AJ22"/>
    <mergeCell ref="AK22:AL22"/>
    <mergeCell ref="AU23:AV23"/>
    <mergeCell ref="AW23:AX23"/>
    <mergeCell ref="B22:R22"/>
    <mergeCell ref="S22:T22"/>
    <mergeCell ref="U22:V22"/>
    <mergeCell ref="W22:X22"/>
    <mergeCell ref="Y22:Z22"/>
    <mergeCell ref="AE21:AF21"/>
    <mergeCell ref="AG21:AH21"/>
    <mergeCell ref="AI21:AJ21"/>
    <mergeCell ref="AK21:AL21"/>
    <mergeCell ref="AK19:AL19"/>
    <mergeCell ref="AU20:AV20"/>
    <mergeCell ref="AW20:AX20"/>
    <mergeCell ref="AY20:AZ20"/>
    <mergeCell ref="B21:R21"/>
    <mergeCell ref="S21:T21"/>
    <mergeCell ref="U21:V21"/>
    <mergeCell ref="W21:X21"/>
    <mergeCell ref="Y21:Z21"/>
    <mergeCell ref="AA21:AB21"/>
    <mergeCell ref="AC21:AD21"/>
    <mergeCell ref="AI20:AJ20"/>
    <mergeCell ref="AK20:AL20"/>
    <mergeCell ref="AM20:AN20"/>
    <mergeCell ref="AO20:AP20"/>
    <mergeCell ref="AQ20:AR20"/>
    <mergeCell ref="AS20:AT20"/>
    <mergeCell ref="AQ21:AR21"/>
    <mergeCell ref="AS21:AT21"/>
    <mergeCell ref="AU21:AV21"/>
    <mergeCell ref="AW21:AX21"/>
    <mergeCell ref="AY21:AZ21"/>
    <mergeCell ref="AM21:AN21"/>
    <mergeCell ref="AO21:AP21"/>
    <mergeCell ref="B20:R20"/>
    <mergeCell ref="S20:T20"/>
    <mergeCell ref="U20:V20"/>
    <mergeCell ref="W20:X20"/>
    <mergeCell ref="Y20:Z20"/>
    <mergeCell ref="AA20:AB20"/>
    <mergeCell ref="AC20:AD20"/>
    <mergeCell ref="AE20:AF20"/>
    <mergeCell ref="AG20:AH20"/>
    <mergeCell ref="AY18:AZ18"/>
    <mergeCell ref="B19:R19"/>
    <mergeCell ref="S19:T19"/>
    <mergeCell ref="U19:V19"/>
    <mergeCell ref="W19:X19"/>
    <mergeCell ref="Y19:Z19"/>
    <mergeCell ref="AE18:AF18"/>
    <mergeCell ref="AG18:AH18"/>
    <mergeCell ref="AI18:AJ18"/>
    <mergeCell ref="AK18:AL18"/>
    <mergeCell ref="AM18:AN18"/>
    <mergeCell ref="AO18:AP18"/>
    <mergeCell ref="AY19:AZ19"/>
    <mergeCell ref="AM19:AN19"/>
    <mergeCell ref="AO19:AP19"/>
    <mergeCell ref="AQ19:AR19"/>
    <mergeCell ref="AS19:AT19"/>
    <mergeCell ref="AU19:AV19"/>
    <mergeCell ref="AW19:AX19"/>
    <mergeCell ref="AA19:AB19"/>
    <mergeCell ref="AC19:AD19"/>
    <mergeCell ref="AE19:AF19"/>
    <mergeCell ref="AG19:AH19"/>
    <mergeCell ref="AI19:AJ19"/>
    <mergeCell ref="S17:AD17"/>
    <mergeCell ref="A18:R18"/>
    <mergeCell ref="S18:T18"/>
    <mergeCell ref="U18:V18"/>
    <mergeCell ref="W18:X18"/>
    <mergeCell ref="Y18:Z18"/>
    <mergeCell ref="AA18:AB18"/>
    <mergeCell ref="AC18:AD18"/>
    <mergeCell ref="AV15:AW15"/>
    <mergeCell ref="AQ18:AR18"/>
    <mergeCell ref="AS18:AT18"/>
    <mergeCell ref="AU18:AV18"/>
    <mergeCell ref="AW18:AX18"/>
    <mergeCell ref="AM16:AQ16"/>
    <mergeCell ref="AR16:AS16"/>
    <mergeCell ref="AT16:AU16"/>
    <mergeCell ref="B15:R15"/>
    <mergeCell ref="S15:T15"/>
    <mergeCell ref="V15:W15"/>
    <mergeCell ref="X15:Y15"/>
    <mergeCell ref="AA15:AB15"/>
    <mergeCell ref="AY16:AZ16"/>
    <mergeCell ref="AC15:AD15"/>
    <mergeCell ref="AF15:AG15"/>
    <mergeCell ref="AH15:AI15"/>
    <mergeCell ref="AK15:AL15"/>
    <mergeCell ref="AR15:AS15"/>
    <mergeCell ref="AT15:AU15"/>
    <mergeCell ref="AP14:AQ14"/>
    <mergeCell ref="AR14:AS14"/>
    <mergeCell ref="AT14:AU14"/>
    <mergeCell ref="AV14:AW14"/>
    <mergeCell ref="AY14:AZ14"/>
    <mergeCell ref="AY15:AZ15"/>
    <mergeCell ref="B14:R14"/>
    <mergeCell ref="S14:T14"/>
    <mergeCell ref="V14:W14"/>
    <mergeCell ref="X14:Y14"/>
    <mergeCell ref="AA14:AB14"/>
    <mergeCell ref="AC14:AD14"/>
    <mergeCell ref="AF14:AG14"/>
    <mergeCell ref="AM14:AN14"/>
    <mergeCell ref="AH13:AI13"/>
    <mergeCell ref="AK13:AL13"/>
    <mergeCell ref="AM13:AN13"/>
    <mergeCell ref="AV12:AW12"/>
    <mergeCell ref="AY12:AZ12"/>
    <mergeCell ref="B13:R13"/>
    <mergeCell ref="S13:T13"/>
    <mergeCell ref="V13:W13"/>
    <mergeCell ref="X13:Y13"/>
    <mergeCell ref="AA13:AB13"/>
    <mergeCell ref="AV13:AW13"/>
    <mergeCell ref="AY13:AZ13"/>
    <mergeCell ref="AP13:AQ13"/>
    <mergeCell ref="AR13:AS13"/>
    <mergeCell ref="AT13:AU13"/>
    <mergeCell ref="B11:R11"/>
    <mergeCell ref="X11:Y11"/>
    <mergeCell ref="AA11:AB11"/>
    <mergeCell ref="AC11:AD11"/>
    <mergeCell ref="AF11:AG11"/>
    <mergeCell ref="AV11:AW11"/>
    <mergeCell ref="AY11:AZ11"/>
    <mergeCell ref="B12:R12"/>
    <mergeCell ref="S12:T12"/>
    <mergeCell ref="V12:W12"/>
    <mergeCell ref="AC12:AD12"/>
    <mergeCell ref="AF12:AG12"/>
    <mergeCell ref="AH12:AI12"/>
    <mergeCell ref="AK12:AL12"/>
    <mergeCell ref="AM12:AN12"/>
    <mergeCell ref="AH11:AI11"/>
    <mergeCell ref="AK11:AL11"/>
    <mergeCell ref="AM11:AN11"/>
    <mergeCell ref="AP11:AQ11"/>
    <mergeCell ref="AR11:AS11"/>
    <mergeCell ref="AT11:AU11"/>
    <mergeCell ref="AP12:AQ12"/>
    <mergeCell ref="AR12:AS12"/>
    <mergeCell ref="AT12:AU12"/>
    <mergeCell ref="A1:BB1"/>
    <mergeCell ref="A2:BB2"/>
    <mergeCell ref="A3:BB3"/>
    <mergeCell ref="A4:BB4"/>
    <mergeCell ref="A5:BB5"/>
    <mergeCell ref="A7:BA7"/>
    <mergeCell ref="A10:R10"/>
    <mergeCell ref="AR10:AS10"/>
    <mergeCell ref="AT10:AU10"/>
    <mergeCell ref="AV10:AW10"/>
    <mergeCell ref="AY10:AZ10"/>
  </mergeCells>
  <printOptions horizontalCentered="1"/>
  <pageMargins left="0.39370078740157483" right="0.39370078740157483" top="0.39370078740157483" bottom="0.59055118110236227" header="0.31496062992125984" footer="0.31496062992125984"/>
  <pageSetup paperSize="9" orientation="portrait" horizontalDpi="300" verticalDpi="30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7111117893"/>
  </sheetPr>
  <dimension ref="A1:BC34"/>
  <sheetViews>
    <sheetView showGridLines="0" topLeftCell="A15" workbookViewId="0">
      <selection activeCell="BF35" sqref="BF35"/>
    </sheetView>
  </sheetViews>
  <sheetFormatPr defaultRowHeight="12.75"/>
  <cols>
    <col min="1" max="1" width="3" style="164" customWidth="1"/>
    <col min="2" max="54" width="1.7109375" style="164" customWidth="1"/>
    <col min="55" max="16384" width="9.140625" style="164"/>
  </cols>
  <sheetData>
    <row r="1" spans="1:55" ht="19.5">
      <c r="A1" s="578" t="s">
        <v>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  <c r="X1" s="578"/>
      <c r="Y1" s="578"/>
      <c r="Z1" s="578"/>
      <c r="AA1" s="578"/>
      <c r="AB1" s="578"/>
      <c r="AC1" s="578"/>
      <c r="AD1" s="578"/>
      <c r="AE1" s="578"/>
      <c r="AF1" s="578"/>
      <c r="AG1" s="578"/>
      <c r="AH1" s="578"/>
      <c r="AI1" s="578"/>
      <c r="AJ1" s="578"/>
      <c r="AK1" s="578"/>
      <c r="AL1" s="578"/>
      <c r="AM1" s="578"/>
      <c r="AN1" s="578"/>
      <c r="AO1" s="578"/>
      <c r="AP1" s="578"/>
      <c r="AQ1" s="578"/>
      <c r="AR1" s="578"/>
      <c r="AS1" s="578"/>
      <c r="AT1" s="578"/>
      <c r="AU1" s="578"/>
      <c r="AV1" s="578"/>
      <c r="AW1" s="578"/>
      <c r="AX1" s="578"/>
      <c r="AY1" s="578"/>
      <c r="AZ1" s="578"/>
      <c r="BA1" s="578"/>
      <c r="BB1" s="578"/>
    </row>
    <row r="2" spans="1:55">
      <c r="A2" s="579" t="s">
        <v>1</v>
      </c>
      <c r="B2" s="579"/>
      <c r="C2" s="579"/>
      <c r="D2" s="579"/>
      <c r="E2" s="579"/>
      <c r="F2" s="579"/>
      <c r="G2" s="579"/>
      <c r="H2" s="579"/>
      <c r="I2" s="579"/>
      <c r="J2" s="579"/>
      <c r="K2" s="579"/>
      <c r="L2" s="579"/>
      <c r="M2" s="579"/>
      <c r="N2" s="579"/>
      <c r="O2" s="579"/>
      <c r="P2" s="579"/>
      <c r="Q2" s="579"/>
      <c r="R2" s="579"/>
      <c r="S2" s="579"/>
      <c r="T2" s="579"/>
      <c r="U2" s="579"/>
      <c r="V2" s="579"/>
      <c r="W2" s="579"/>
      <c r="X2" s="579"/>
      <c r="Y2" s="579"/>
      <c r="Z2" s="579"/>
      <c r="AA2" s="579"/>
      <c r="AB2" s="579"/>
      <c r="AC2" s="579"/>
      <c r="AD2" s="579"/>
      <c r="AE2" s="579"/>
      <c r="AF2" s="579"/>
      <c r="AG2" s="579"/>
      <c r="AH2" s="579"/>
      <c r="AI2" s="579"/>
      <c r="AJ2" s="579"/>
      <c r="AK2" s="579"/>
      <c r="AL2" s="579"/>
      <c r="AM2" s="579"/>
      <c r="AN2" s="579"/>
      <c r="AO2" s="579"/>
      <c r="AP2" s="579"/>
      <c r="AQ2" s="579"/>
      <c r="AR2" s="579"/>
      <c r="AS2" s="579"/>
      <c r="AT2" s="579"/>
      <c r="AU2" s="579"/>
      <c r="AV2" s="579"/>
      <c r="AW2" s="579"/>
      <c r="AX2" s="579"/>
      <c r="AY2" s="579"/>
      <c r="AZ2" s="579"/>
      <c r="BA2" s="579"/>
      <c r="BB2" s="579"/>
    </row>
    <row r="3" spans="1:55">
      <c r="A3" s="580" t="s">
        <v>2</v>
      </c>
      <c r="B3" s="580"/>
      <c r="C3" s="580"/>
      <c r="D3" s="580"/>
      <c r="E3" s="580"/>
      <c r="F3" s="580"/>
      <c r="G3" s="580"/>
      <c r="H3" s="580"/>
      <c r="I3" s="580"/>
      <c r="J3" s="580"/>
      <c r="K3" s="580"/>
      <c r="L3" s="580"/>
      <c r="M3" s="580"/>
      <c r="N3" s="580"/>
      <c r="O3" s="580"/>
      <c r="P3" s="580"/>
      <c r="Q3" s="580"/>
      <c r="R3" s="580"/>
      <c r="S3" s="580"/>
      <c r="T3" s="580"/>
      <c r="U3" s="580"/>
      <c r="V3" s="580"/>
      <c r="W3" s="580"/>
      <c r="X3" s="580"/>
      <c r="Y3" s="580"/>
      <c r="Z3" s="580"/>
      <c r="AA3" s="580"/>
      <c r="AB3" s="580"/>
      <c r="AC3" s="580"/>
      <c r="AD3" s="580"/>
      <c r="AE3" s="580"/>
      <c r="AF3" s="580"/>
      <c r="AG3" s="580"/>
      <c r="AH3" s="580"/>
      <c r="AI3" s="580"/>
      <c r="AJ3" s="580"/>
      <c r="AK3" s="580"/>
      <c r="AL3" s="580"/>
      <c r="AM3" s="580"/>
      <c r="AN3" s="580"/>
      <c r="AO3" s="580"/>
      <c r="AP3" s="580"/>
      <c r="AQ3" s="580"/>
      <c r="AR3" s="580"/>
      <c r="AS3" s="580"/>
      <c r="AT3" s="580"/>
      <c r="AU3" s="580"/>
      <c r="AV3" s="580"/>
      <c r="AW3" s="580"/>
      <c r="AX3" s="580"/>
      <c r="AY3" s="580"/>
      <c r="AZ3" s="580"/>
      <c r="BA3" s="580"/>
      <c r="BB3" s="580"/>
    </row>
    <row r="4" spans="1:55">
      <c r="A4" s="580" t="s">
        <v>3</v>
      </c>
      <c r="B4" s="580"/>
      <c r="C4" s="580"/>
      <c r="D4" s="580"/>
      <c r="E4" s="580"/>
      <c r="F4" s="580"/>
      <c r="G4" s="580"/>
      <c r="H4" s="580"/>
      <c r="I4" s="580"/>
      <c r="J4" s="580"/>
      <c r="K4" s="580"/>
      <c r="L4" s="580"/>
      <c r="M4" s="580"/>
      <c r="N4" s="580"/>
      <c r="O4" s="580"/>
      <c r="P4" s="580"/>
      <c r="Q4" s="580"/>
      <c r="R4" s="580"/>
      <c r="S4" s="580"/>
      <c r="T4" s="580"/>
      <c r="U4" s="580"/>
      <c r="V4" s="580"/>
      <c r="W4" s="580"/>
      <c r="X4" s="580"/>
      <c r="Y4" s="580"/>
      <c r="Z4" s="580"/>
      <c r="AA4" s="580"/>
      <c r="AB4" s="580"/>
      <c r="AC4" s="580"/>
      <c r="AD4" s="580"/>
      <c r="AE4" s="580"/>
      <c r="AF4" s="580"/>
      <c r="AG4" s="580"/>
      <c r="AH4" s="580"/>
      <c r="AI4" s="580"/>
      <c r="AJ4" s="580"/>
      <c r="AK4" s="580"/>
      <c r="AL4" s="580"/>
      <c r="AM4" s="580"/>
      <c r="AN4" s="580"/>
      <c r="AO4" s="580"/>
      <c r="AP4" s="580"/>
      <c r="AQ4" s="580"/>
      <c r="AR4" s="580"/>
      <c r="AS4" s="580"/>
      <c r="AT4" s="580"/>
      <c r="AU4" s="580"/>
      <c r="AV4" s="580"/>
      <c r="AW4" s="580"/>
      <c r="AX4" s="580"/>
      <c r="AY4" s="580"/>
      <c r="AZ4" s="580"/>
      <c r="BA4" s="580"/>
      <c r="BB4" s="580"/>
    </row>
    <row r="5" spans="1:55">
      <c r="A5" s="581" t="s">
        <v>4</v>
      </c>
      <c r="B5" s="581"/>
      <c r="C5" s="581"/>
      <c r="D5" s="581"/>
      <c r="E5" s="581"/>
      <c r="F5" s="581"/>
      <c r="G5" s="581"/>
      <c r="H5" s="581"/>
      <c r="I5" s="581"/>
      <c r="J5" s="581"/>
      <c r="K5" s="581"/>
      <c r="L5" s="581"/>
      <c r="M5" s="581"/>
      <c r="N5" s="581"/>
      <c r="O5" s="581"/>
      <c r="P5" s="581"/>
      <c r="Q5" s="581"/>
      <c r="R5" s="581"/>
      <c r="S5" s="581"/>
      <c r="T5" s="581"/>
      <c r="U5" s="581"/>
      <c r="V5" s="581"/>
      <c r="W5" s="581"/>
      <c r="X5" s="581"/>
      <c r="Y5" s="581"/>
      <c r="Z5" s="581"/>
      <c r="AA5" s="581"/>
      <c r="AB5" s="581"/>
      <c r="AC5" s="581"/>
      <c r="AD5" s="581"/>
      <c r="AE5" s="581"/>
      <c r="AF5" s="581"/>
      <c r="AG5" s="581"/>
      <c r="AH5" s="581"/>
      <c r="AI5" s="581"/>
      <c r="AJ5" s="581"/>
      <c r="AK5" s="581"/>
      <c r="AL5" s="581"/>
      <c r="AM5" s="581"/>
      <c r="AN5" s="581"/>
      <c r="AO5" s="581"/>
      <c r="AP5" s="581"/>
      <c r="AQ5" s="581"/>
      <c r="AR5" s="581"/>
      <c r="AS5" s="581"/>
      <c r="AT5" s="581"/>
      <c r="AU5" s="581"/>
      <c r="AV5" s="581"/>
      <c r="AW5" s="581"/>
      <c r="AX5" s="581"/>
      <c r="AY5" s="581"/>
      <c r="AZ5" s="581"/>
      <c r="BA5" s="581"/>
      <c r="BB5" s="581"/>
    </row>
    <row r="6" spans="1:55">
      <c r="A6" s="187"/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</row>
    <row r="7" spans="1:55" ht="22.5">
      <c r="A7" s="582" t="s">
        <v>75</v>
      </c>
      <c r="B7" s="583"/>
      <c r="C7" s="583"/>
      <c r="D7" s="583"/>
      <c r="E7" s="583"/>
      <c r="F7" s="583"/>
      <c r="G7" s="583"/>
      <c r="H7" s="583"/>
      <c r="I7" s="583"/>
      <c r="J7" s="583"/>
      <c r="K7" s="583"/>
      <c r="L7" s="583"/>
      <c r="M7" s="583"/>
      <c r="N7" s="583"/>
      <c r="O7" s="583"/>
      <c r="P7" s="583"/>
      <c r="Q7" s="583"/>
      <c r="R7" s="583"/>
      <c r="S7" s="583"/>
      <c r="T7" s="583"/>
      <c r="U7" s="583"/>
      <c r="V7" s="583"/>
      <c r="W7" s="583"/>
      <c r="X7" s="583"/>
      <c r="Y7" s="583"/>
      <c r="Z7" s="583"/>
      <c r="AA7" s="583"/>
      <c r="AB7" s="583"/>
      <c r="AC7" s="583"/>
      <c r="AD7" s="583"/>
      <c r="AE7" s="583"/>
      <c r="AF7" s="583"/>
      <c r="AG7" s="583"/>
      <c r="AH7" s="583"/>
      <c r="AI7" s="583"/>
      <c r="AJ7" s="583"/>
      <c r="AK7" s="583"/>
      <c r="AL7" s="583"/>
      <c r="AM7" s="583"/>
      <c r="AN7" s="583"/>
      <c r="AO7" s="583"/>
      <c r="AP7" s="583"/>
      <c r="AQ7" s="583"/>
      <c r="AR7" s="583"/>
      <c r="AS7" s="583"/>
      <c r="AT7" s="583"/>
      <c r="AU7" s="583"/>
      <c r="AV7" s="583"/>
      <c r="AW7" s="583"/>
      <c r="AX7" s="583"/>
      <c r="AY7" s="583"/>
      <c r="AZ7" s="583"/>
      <c r="BA7" s="583"/>
    </row>
    <row r="8" spans="1:55" ht="23.25">
      <c r="A8" s="165"/>
      <c r="B8" s="166"/>
      <c r="C8" s="166"/>
      <c r="D8" s="166"/>
      <c r="E8" s="166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6"/>
      <c r="R8" s="166"/>
      <c r="S8" s="166"/>
      <c r="T8" s="166"/>
      <c r="U8" s="166"/>
      <c r="V8" s="166"/>
      <c r="W8" s="172"/>
      <c r="X8" s="211"/>
      <c r="Y8" s="211"/>
      <c r="Z8" s="211"/>
      <c r="AA8" s="211"/>
      <c r="AB8" s="211"/>
      <c r="AC8" s="211"/>
      <c r="AD8" s="211"/>
      <c r="AE8" s="211"/>
      <c r="AF8" s="211"/>
      <c r="AG8" s="211"/>
      <c r="AH8" s="211"/>
      <c r="AI8" s="211"/>
      <c r="AJ8" s="211"/>
      <c r="AK8" s="211"/>
      <c r="AL8" s="211"/>
      <c r="AM8" s="211"/>
      <c r="AN8" s="211"/>
      <c r="AO8" s="211"/>
      <c r="AP8" s="211"/>
      <c r="AQ8" s="211"/>
      <c r="AR8" s="211"/>
      <c r="AS8" s="211"/>
      <c r="AT8" s="211"/>
      <c r="AU8" s="211"/>
      <c r="AV8" s="211"/>
      <c r="AW8" s="211"/>
      <c r="AX8" s="211"/>
      <c r="AY8" s="211"/>
      <c r="AZ8" s="211"/>
      <c r="BA8" s="211"/>
    </row>
    <row r="9" spans="1:55" ht="24" thickBot="1">
      <c r="A9" s="165" t="s">
        <v>5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72" t="s">
        <v>83</v>
      </c>
      <c r="X9" s="211"/>
      <c r="Y9" s="211"/>
      <c r="Z9" s="211"/>
      <c r="AA9" s="211"/>
      <c r="AB9" s="211"/>
      <c r="AC9" s="211"/>
      <c r="AD9" s="211"/>
      <c r="AE9" s="211"/>
      <c r="AF9" s="211"/>
      <c r="AG9" s="211"/>
      <c r="AH9" s="211"/>
      <c r="AI9" s="211"/>
      <c r="AJ9" s="211"/>
      <c r="AK9" s="211"/>
      <c r="AL9" s="211"/>
      <c r="AM9" s="211"/>
      <c r="AN9" s="211"/>
      <c r="AO9" s="211"/>
      <c r="AP9" s="211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1"/>
    </row>
    <row r="10" spans="1:55" ht="14.25" thickTop="1" thickBot="1">
      <c r="A10" s="499" t="s">
        <v>7</v>
      </c>
      <c r="B10" s="500"/>
      <c r="C10" s="500"/>
      <c r="D10" s="500"/>
      <c r="E10" s="500"/>
      <c r="F10" s="500"/>
      <c r="G10" s="500"/>
      <c r="H10" s="500"/>
      <c r="I10" s="500"/>
      <c r="J10" s="500"/>
      <c r="K10" s="500"/>
      <c r="L10" s="500"/>
      <c r="M10" s="500"/>
      <c r="N10" s="500"/>
      <c r="O10" s="500"/>
      <c r="P10" s="500"/>
      <c r="Q10" s="500"/>
      <c r="R10" s="501"/>
      <c r="S10" s="212">
        <v>1</v>
      </c>
      <c r="T10" s="213"/>
      <c r="U10" s="213"/>
      <c r="V10" s="213"/>
      <c r="W10" s="213"/>
      <c r="X10" s="214">
        <v>2</v>
      </c>
      <c r="Y10" s="213"/>
      <c r="Z10" s="213"/>
      <c r="AA10" s="213"/>
      <c r="AB10" s="213"/>
      <c r="AC10" s="214">
        <v>3</v>
      </c>
      <c r="AD10" s="213"/>
      <c r="AE10" s="213"/>
      <c r="AF10" s="213"/>
      <c r="AG10" s="213"/>
      <c r="AH10" s="214">
        <v>4</v>
      </c>
      <c r="AI10" s="213"/>
      <c r="AJ10" s="213"/>
      <c r="AK10" s="213"/>
      <c r="AL10" s="213"/>
      <c r="AM10" s="214">
        <v>5</v>
      </c>
      <c r="AN10" s="213"/>
      <c r="AO10" s="213"/>
      <c r="AP10" s="213"/>
      <c r="AQ10" s="223"/>
      <c r="AR10" s="584" t="s">
        <v>8</v>
      </c>
      <c r="AS10" s="585"/>
      <c r="AT10" s="584" t="s">
        <v>9</v>
      </c>
      <c r="AU10" s="585"/>
      <c r="AV10" s="584" t="s">
        <v>10</v>
      </c>
      <c r="AW10" s="585"/>
      <c r="AX10" s="336"/>
      <c r="AY10" s="198"/>
      <c r="AZ10" s="198"/>
      <c r="BA10" s="198"/>
      <c r="BB10" s="194"/>
      <c r="BC10" s="194"/>
    </row>
    <row r="11" spans="1:55" ht="13.5" thickTop="1">
      <c r="A11" s="182">
        <v>1</v>
      </c>
      <c r="B11" s="488" t="s">
        <v>115</v>
      </c>
      <c r="C11" s="591"/>
      <c r="D11" s="591"/>
      <c r="E11" s="591"/>
      <c r="F11" s="591"/>
      <c r="G11" s="591"/>
      <c r="H11" s="591"/>
      <c r="I11" s="591"/>
      <c r="J11" s="591"/>
      <c r="K11" s="591"/>
      <c r="L11" s="591"/>
      <c r="M11" s="591"/>
      <c r="N11" s="591"/>
      <c r="O11" s="591"/>
      <c r="P11" s="591"/>
      <c r="Q11" s="591"/>
      <c r="R11" s="592"/>
      <c r="S11" s="224"/>
      <c r="T11" s="225"/>
      <c r="U11" s="225"/>
      <c r="V11" s="225"/>
      <c r="W11" s="225"/>
      <c r="X11" s="639">
        <v>0</v>
      </c>
      <c r="Y11" s="640"/>
      <c r="Z11" s="434" t="s">
        <v>12</v>
      </c>
      <c r="AA11" s="640">
        <v>1</v>
      </c>
      <c r="AB11" s="641"/>
      <c r="AC11" s="639">
        <v>0</v>
      </c>
      <c r="AD11" s="640"/>
      <c r="AE11" s="434" t="s">
        <v>12</v>
      </c>
      <c r="AF11" s="640">
        <v>7</v>
      </c>
      <c r="AG11" s="641"/>
      <c r="AH11" s="639">
        <v>1</v>
      </c>
      <c r="AI11" s="640"/>
      <c r="AJ11" s="434" t="s">
        <v>12</v>
      </c>
      <c r="AK11" s="640">
        <v>8</v>
      </c>
      <c r="AL11" s="641"/>
      <c r="AM11" s="639">
        <v>4</v>
      </c>
      <c r="AN11" s="640"/>
      <c r="AO11" s="434" t="s">
        <v>12</v>
      </c>
      <c r="AP11" s="640">
        <v>0</v>
      </c>
      <c r="AQ11" s="967"/>
      <c r="AR11" s="587">
        <f>SUM(D11+I11+N11+S11+X11+AC11+AH11+AM11)</f>
        <v>5</v>
      </c>
      <c r="AS11" s="588"/>
      <c r="AT11" s="587">
        <f>SUM(G11+L11+Q11+V11+AA11+AF11+AK11+AP11)</f>
        <v>16</v>
      </c>
      <c r="AU11" s="588"/>
      <c r="AV11" s="589">
        <v>0</v>
      </c>
      <c r="AW11" s="590"/>
      <c r="AX11" s="337"/>
      <c r="AY11" s="199"/>
      <c r="AZ11" s="199"/>
      <c r="BA11" s="200"/>
      <c r="BB11" s="201"/>
      <c r="BC11" s="201"/>
    </row>
    <row r="12" spans="1:55">
      <c r="A12" s="183">
        <v>2</v>
      </c>
      <c r="B12" s="475" t="s">
        <v>11</v>
      </c>
      <c r="C12" s="486"/>
      <c r="D12" s="486"/>
      <c r="E12" s="486"/>
      <c r="F12" s="486"/>
      <c r="G12" s="486"/>
      <c r="H12" s="486"/>
      <c r="I12" s="486"/>
      <c r="J12" s="486"/>
      <c r="K12" s="486"/>
      <c r="L12" s="486"/>
      <c r="M12" s="486"/>
      <c r="N12" s="486"/>
      <c r="O12" s="486"/>
      <c r="P12" s="486"/>
      <c r="Q12" s="486"/>
      <c r="R12" s="487"/>
      <c r="S12" s="629">
        <v>1</v>
      </c>
      <c r="T12" s="506"/>
      <c r="U12" s="413" t="s">
        <v>12</v>
      </c>
      <c r="V12" s="506">
        <v>0</v>
      </c>
      <c r="W12" s="522"/>
      <c r="X12" s="188"/>
      <c r="Y12" s="189"/>
      <c r="Z12" s="189"/>
      <c r="AA12" s="189"/>
      <c r="AB12" s="189"/>
      <c r="AC12" s="507">
        <v>0</v>
      </c>
      <c r="AD12" s="508"/>
      <c r="AE12" s="410" t="s">
        <v>12</v>
      </c>
      <c r="AF12" s="508">
        <v>5</v>
      </c>
      <c r="AG12" s="516"/>
      <c r="AH12" s="507">
        <v>0</v>
      </c>
      <c r="AI12" s="508"/>
      <c r="AJ12" s="410" t="s">
        <v>12</v>
      </c>
      <c r="AK12" s="508">
        <v>7</v>
      </c>
      <c r="AL12" s="516"/>
      <c r="AM12" s="507">
        <v>0</v>
      </c>
      <c r="AN12" s="508"/>
      <c r="AO12" s="410" t="s">
        <v>12</v>
      </c>
      <c r="AP12" s="508">
        <v>7</v>
      </c>
      <c r="AQ12" s="517"/>
      <c r="AR12" s="518">
        <f>SUM(D12+I12+N12+S12+X12+AC12+AH12+AM12)</f>
        <v>1</v>
      </c>
      <c r="AS12" s="519"/>
      <c r="AT12" s="518">
        <f>SUM(G12+L12+Q12+V12+AA12+AF12+AK12+AP12)</f>
        <v>19</v>
      </c>
      <c r="AU12" s="519"/>
      <c r="AV12" s="503">
        <v>1</v>
      </c>
      <c r="AW12" s="504"/>
      <c r="AX12" s="337"/>
      <c r="AY12" s="196"/>
      <c r="AZ12" s="196"/>
      <c r="BA12" s="202"/>
      <c r="BB12" s="201"/>
      <c r="BC12" s="201"/>
    </row>
    <row r="13" spans="1:55">
      <c r="A13" s="183">
        <v>3</v>
      </c>
      <c r="B13" s="475" t="s">
        <v>114</v>
      </c>
      <c r="C13" s="486"/>
      <c r="D13" s="486"/>
      <c r="E13" s="486"/>
      <c r="F13" s="486"/>
      <c r="G13" s="486"/>
      <c r="H13" s="486"/>
      <c r="I13" s="486"/>
      <c r="J13" s="486"/>
      <c r="K13" s="486"/>
      <c r="L13" s="486"/>
      <c r="M13" s="486"/>
      <c r="N13" s="486"/>
      <c r="O13" s="486"/>
      <c r="P13" s="486"/>
      <c r="Q13" s="486"/>
      <c r="R13" s="487"/>
      <c r="S13" s="629">
        <v>7</v>
      </c>
      <c r="T13" s="506"/>
      <c r="U13" s="413" t="s">
        <v>12</v>
      </c>
      <c r="V13" s="506">
        <v>0</v>
      </c>
      <c r="W13" s="522"/>
      <c r="X13" s="505">
        <v>5</v>
      </c>
      <c r="Y13" s="506"/>
      <c r="Z13" s="413" t="s">
        <v>12</v>
      </c>
      <c r="AA13" s="506">
        <v>0</v>
      </c>
      <c r="AB13" s="522"/>
      <c r="AC13" s="188"/>
      <c r="AD13" s="189"/>
      <c r="AE13" s="189"/>
      <c r="AF13" s="189"/>
      <c r="AG13" s="189"/>
      <c r="AH13" s="507">
        <v>1</v>
      </c>
      <c r="AI13" s="508"/>
      <c r="AJ13" s="410" t="s">
        <v>12</v>
      </c>
      <c r="AK13" s="508">
        <v>3</v>
      </c>
      <c r="AL13" s="516"/>
      <c r="AM13" s="505">
        <v>2</v>
      </c>
      <c r="AN13" s="506"/>
      <c r="AO13" s="413" t="s">
        <v>12</v>
      </c>
      <c r="AP13" s="506">
        <v>1</v>
      </c>
      <c r="AQ13" s="755"/>
      <c r="AR13" s="518">
        <f>SUM(D13+I13+N13+S13+X13+AC13+AH13+AM13)</f>
        <v>15</v>
      </c>
      <c r="AS13" s="519"/>
      <c r="AT13" s="518">
        <f>SUM(G13+L13+Q13+V13+AA13+AF13+AK13+AP13)</f>
        <v>4</v>
      </c>
      <c r="AU13" s="519"/>
      <c r="AV13" s="503">
        <v>9</v>
      </c>
      <c r="AW13" s="504"/>
      <c r="AX13" s="337"/>
      <c r="AY13" s="340"/>
      <c r="AZ13" s="340"/>
      <c r="BA13" s="202"/>
      <c r="BB13" s="201"/>
      <c r="BC13" s="201"/>
    </row>
    <row r="14" spans="1:55">
      <c r="A14" s="183">
        <v>4</v>
      </c>
      <c r="B14" s="475" t="s">
        <v>36</v>
      </c>
      <c r="C14" s="486"/>
      <c r="D14" s="486"/>
      <c r="E14" s="486"/>
      <c r="F14" s="486"/>
      <c r="G14" s="486"/>
      <c r="H14" s="486"/>
      <c r="I14" s="486"/>
      <c r="J14" s="486"/>
      <c r="K14" s="486"/>
      <c r="L14" s="486"/>
      <c r="M14" s="486"/>
      <c r="N14" s="486"/>
      <c r="O14" s="486"/>
      <c r="P14" s="486"/>
      <c r="Q14" s="486"/>
      <c r="R14" s="487"/>
      <c r="S14" s="629">
        <v>8</v>
      </c>
      <c r="T14" s="506"/>
      <c r="U14" s="413" t="s">
        <v>12</v>
      </c>
      <c r="V14" s="506">
        <v>1</v>
      </c>
      <c r="W14" s="522"/>
      <c r="X14" s="505">
        <v>7</v>
      </c>
      <c r="Y14" s="506"/>
      <c r="Z14" s="413" t="s">
        <v>12</v>
      </c>
      <c r="AA14" s="506">
        <v>0</v>
      </c>
      <c r="AB14" s="522"/>
      <c r="AC14" s="505">
        <v>3</v>
      </c>
      <c r="AD14" s="506"/>
      <c r="AE14" s="413" t="s">
        <v>12</v>
      </c>
      <c r="AF14" s="506">
        <v>1</v>
      </c>
      <c r="AG14" s="522"/>
      <c r="AH14" s="188"/>
      <c r="AI14" s="189"/>
      <c r="AJ14" s="189"/>
      <c r="AK14" s="189"/>
      <c r="AL14" s="189"/>
      <c r="AM14" s="507">
        <v>1</v>
      </c>
      <c r="AN14" s="508"/>
      <c r="AO14" s="410" t="s">
        <v>15</v>
      </c>
      <c r="AP14" s="508">
        <v>2</v>
      </c>
      <c r="AQ14" s="517"/>
      <c r="AR14" s="518">
        <f>SUM(D14+I14+N14+S14+X14+AC14+AH14+AM14)</f>
        <v>19</v>
      </c>
      <c r="AS14" s="519"/>
      <c r="AT14" s="518">
        <f>SUM(G14+L14+Q14+V14+AA14+AF14+AK14+AP14)</f>
        <v>4</v>
      </c>
      <c r="AU14" s="519"/>
      <c r="AV14" s="503">
        <v>9</v>
      </c>
      <c r="AW14" s="504"/>
      <c r="AX14" s="337"/>
      <c r="AY14" s="196"/>
      <c r="AZ14" s="196"/>
      <c r="BA14" s="202"/>
      <c r="BB14" s="201"/>
      <c r="BC14" s="201"/>
    </row>
    <row r="15" spans="1:55" ht="13.5" thickBot="1">
      <c r="A15" s="192">
        <v>5</v>
      </c>
      <c r="B15" s="471" t="s">
        <v>16</v>
      </c>
      <c r="C15" s="602"/>
      <c r="D15" s="602"/>
      <c r="E15" s="602"/>
      <c r="F15" s="602"/>
      <c r="G15" s="602"/>
      <c r="H15" s="602"/>
      <c r="I15" s="602"/>
      <c r="J15" s="602"/>
      <c r="K15" s="602"/>
      <c r="L15" s="602"/>
      <c r="M15" s="602"/>
      <c r="N15" s="602"/>
      <c r="O15" s="602"/>
      <c r="P15" s="602"/>
      <c r="Q15" s="602"/>
      <c r="R15" s="603"/>
      <c r="S15" s="968">
        <v>4</v>
      </c>
      <c r="T15" s="570"/>
      <c r="U15" s="415" t="s">
        <v>12</v>
      </c>
      <c r="V15" s="570">
        <v>0</v>
      </c>
      <c r="W15" s="571"/>
      <c r="X15" s="569">
        <v>7</v>
      </c>
      <c r="Y15" s="570"/>
      <c r="Z15" s="415" t="s">
        <v>12</v>
      </c>
      <c r="AA15" s="570">
        <v>0</v>
      </c>
      <c r="AB15" s="571"/>
      <c r="AC15" s="615">
        <v>1</v>
      </c>
      <c r="AD15" s="614"/>
      <c r="AE15" s="427" t="s">
        <v>12</v>
      </c>
      <c r="AF15" s="614">
        <v>2</v>
      </c>
      <c r="AG15" s="616"/>
      <c r="AH15" s="569">
        <v>2</v>
      </c>
      <c r="AI15" s="570"/>
      <c r="AJ15" s="415" t="s">
        <v>12</v>
      </c>
      <c r="AK15" s="570">
        <v>1</v>
      </c>
      <c r="AL15" s="571"/>
      <c r="AM15" s="227"/>
      <c r="AN15" s="228"/>
      <c r="AO15" s="228"/>
      <c r="AP15" s="228"/>
      <c r="AQ15" s="229"/>
      <c r="AR15" s="572">
        <f>SUM(D15+I15+N15+S15+X15+AC15+AH15+AM15)</f>
        <v>14</v>
      </c>
      <c r="AS15" s="573"/>
      <c r="AT15" s="572">
        <f>SUM(G15+L15+Q15+V15+AA15+AF15+AK15+AP15)</f>
        <v>3</v>
      </c>
      <c r="AU15" s="573"/>
      <c r="AV15" s="574">
        <v>9</v>
      </c>
      <c r="AW15" s="575"/>
      <c r="AX15" s="337"/>
      <c r="AY15" s="203"/>
      <c r="AZ15" s="203"/>
      <c r="BA15" s="204"/>
      <c r="BB15" s="205"/>
      <c r="BC15" s="205"/>
    </row>
    <row r="16" spans="1:55" ht="14.25" thickTop="1" thickBot="1">
      <c r="A16" s="167"/>
      <c r="B16" s="166"/>
      <c r="C16" s="166"/>
      <c r="D16" s="166"/>
      <c r="E16" s="166"/>
      <c r="F16" s="166"/>
      <c r="G16" s="166"/>
      <c r="H16" s="166"/>
      <c r="I16" s="166"/>
      <c r="J16" s="166"/>
      <c r="K16" s="166"/>
      <c r="L16" s="166"/>
      <c r="M16" s="166"/>
      <c r="N16" s="168"/>
      <c r="O16" s="166"/>
      <c r="P16" s="166"/>
      <c r="Q16" s="166"/>
      <c r="R16" s="166"/>
      <c r="S16" s="168"/>
      <c r="T16" s="166"/>
      <c r="U16" s="166"/>
      <c r="V16" s="166"/>
      <c r="W16" s="166"/>
      <c r="X16" s="168"/>
      <c r="Y16" s="166"/>
      <c r="Z16" s="166"/>
      <c r="AA16" s="166"/>
      <c r="AB16" s="166"/>
      <c r="AC16" s="168"/>
      <c r="AD16" s="166"/>
      <c r="AE16" s="166"/>
      <c r="AF16" s="166"/>
      <c r="AG16" s="166"/>
      <c r="AH16" s="168"/>
      <c r="AI16" s="166"/>
      <c r="AJ16" s="166"/>
      <c r="AK16" s="166"/>
      <c r="AL16" s="166"/>
      <c r="AM16" s="492" t="s">
        <v>17</v>
      </c>
      <c r="AN16" s="493"/>
      <c r="AO16" s="493"/>
      <c r="AP16" s="493"/>
      <c r="AQ16" s="494"/>
      <c r="AR16" s="495">
        <f>SUM(AR11:AR15)</f>
        <v>54</v>
      </c>
      <c r="AS16" s="496"/>
      <c r="AT16" s="495">
        <f>SUM(AT11:AT15)</f>
        <v>46</v>
      </c>
      <c r="AU16" s="496"/>
      <c r="AV16" s="215"/>
      <c r="AW16" s="230"/>
      <c r="AX16" s="339"/>
      <c r="AY16" s="206"/>
      <c r="AZ16" s="206"/>
      <c r="BA16" s="206"/>
      <c r="BB16" s="207"/>
      <c r="BC16" s="207"/>
    </row>
    <row r="17" spans="1:55" ht="17.25" thickTop="1" thickBot="1">
      <c r="A17" s="216"/>
      <c r="B17" s="217"/>
      <c r="C17" s="217"/>
      <c r="D17" s="217"/>
      <c r="E17" s="217"/>
      <c r="F17" s="217"/>
      <c r="G17" s="217"/>
      <c r="H17" s="217"/>
      <c r="I17" s="217"/>
      <c r="J17" s="217"/>
      <c r="K17" s="217"/>
      <c r="L17" s="217"/>
      <c r="M17" s="217"/>
      <c r="N17" s="217"/>
      <c r="O17" s="217"/>
      <c r="P17" s="217"/>
      <c r="Q17" s="217"/>
      <c r="R17" s="217"/>
      <c r="S17" s="498" t="s">
        <v>18</v>
      </c>
      <c r="T17" s="498"/>
      <c r="U17" s="498"/>
      <c r="V17" s="498"/>
      <c r="W17" s="498"/>
      <c r="X17" s="498"/>
      <c r="Y17" s="498"/>
      <c r="Z17" s="498"/>
      <c r="AA17" s="498"/>
      <c r="AB17" s="498"/>
      <c r="AC17" s="498"/>
      <c r="AD17" s="498"/>
      <c r="AE17" s="217"/>
      <c r="AF17" s="217"/>
      <c r="AG17" s="217"/>
      <c r="AH17" s="217"/>
      <c r="AI17" s="217"/>
      <c r="AJ17" s="217"/>
      <c r="AK17" s="217"/>
      <c r="AL17" s="217"/>
      <c r="AM17" s="217"/>
      <c r="AN17" s="217"/>
      <c r="AO17" s="217"/>
      <c r="AP17" s="217"/>
      <c r="AQ17" s="217"/>
      <c r="AR17" s="217"/>
      <c r="AS17" s="217"/>
      <c r="AT17" s="217"/>
      <c r="AU17" s="217"/>
      <c r="AV17" s="217"/>
      <c r="AW17" s="217"/>
      <c r="AX17" s="217"/>
      <c r="AY17" s="208"/>
      <c r="AZ17" s="208"/>
      <c r="BA17" s="208"/>
      <c r="BB17" s="166"/>
      <c r="BC17" s="166"/>
    </row>
    <row r="18" spans="1:55" ht="14.25" thickTop="1" thickBot="1">
      <c r="A18" s="499" t="s">
        <v>7</v>
      </c>
      <c r="B18" s="500"/>
      <c r="C18" s="500"/>
      <c r="D18" s="500"/>
      <c r="E18" s="500"/>
      <c r="F18" s="500"/>
      <c r="G18" s="500"/>
      <c r="H18" s="500"/>
      <c r="I18" s="500"/>
      <c r="J18" s="500"/>
      <c r="K18" s="500"/>
      <c r="L18" s="500"/>
      <c r="M18" s="500"/>
      <c r="N18" s="500"/>
      <c r="O18" s="500"/>
      <c r="P18" s="500"/>
      <c r="Q18" s="500"/>
      <c r="R18" s="501"/>
      <c r="S18" s="463">
        <v>1</v>
      </c>
      <c r="T18" s="460"/>
      <c r="U18" s="459">
        <v>2</v>
      </c>
      <c r="V18" s="460"/>
      <c r="W18" s="459">
        <v>3</v>
      </c>
      <c r="X18" s="460"/>
      <c r="Y18" s="459">
        <v>4</v>
      </c>
      <c r="Z18" s="460"/>
      <c r="AA18" s="459">
        <v>5</v>
      </c>
      <c r="AB18" s="460"/>
      <c r="AC18" s="459">
        <v>6</v>
      </c>
      <c r="AD18" s="460"/>
      <c r="AE18" s="459">
        <v>7</v>
      </c>
      <c r="AF18" s="460"/>
      <c r="AG18" s="459">
        <v>8</v>
      </c>
      <c r="AH18" s="460"/>
      <c r="AI18" s="459">
        <v>9</v>
      </c>
      <c r="AJ18" s="460"/>
      <c r="AK18" s="459">
        <v>10</v>
      </c>
      <c r="AL18" s="460"/>
      <c r="AM18" s="459">
        <v>11</v>
      </c>
      <c r="AN18" s="460"/>
      <c r="AO18" s="459">
        <v>12</v>
      </c>
      <c r="AP18" s="461"/>
      <c r="AQ18" s="462"/>
      <c r="AR18" s="462"/>
      <c r="AS18" s="462"/>
      <c r="AT18" s="462"/>
      <c r="AU18" s="462"/>
      <c r="AV18" s="462"/>
      <c r="AW18" s="502"/>
      <c r="AX18" s="502"/>
      <c r="AY18" s="462"/>
      <c r="AZ18" s="462"/>
      <c r="BA18" s="169"/>
      <c r="BB18" s="166"/>
      <c r="BC18" s="166"/>
    </row>
    <row r="19" spans="1:55" ht="13.5" thickTop="1">
      <c r="A19" s="182">
        <v>1</v>
      </c>
      <c r="B19" s="488" t="s">
        <v>115</v>
      </c>
      <c r="C19" s="591"/>
      <c r="D19" s="591"/>
      <c r="E19" s="591"/>
      <c r="F19" s="591"/>
      <c r="G19" s="591"/>
      <c r="H19" s="591"/>
      <c r="I19" s="591"/>
      <c r="J19" s="591"/>
      <c r="K19" s="591"/>
      <c r="L19" s="591"/>
      <c r="M19" s="591"/>
      <c r="N19" s="591"/>
      <c r="O19" s="591"/>
      <c r="P19" s="591"/>
      <c r="Q19" s="591"/>
      <c r="R19" s="592"/>
      <c r="S19" s="969"/>
      <c r="T19" s="564"/>
      <c r="U19" s="564"/>
      <c r="V19" s="564"/>
      <c r="W19" s="564"/>
      <c r="X19" s="564"/>
      <c r="Y19" s="564"/>
      <c r="Z19" s="564"/>
      <c r="AA19" s="564"/>
      <c r="AB19" s="564"/>
      <c r="AC19" s="564"/>
      <c r="AD19" s="564"/>
      <c r="AE19" s="564"/>
      <c r="AF19" s="564"/>
      <c r="AG19" s="564"/>
      <c r="AH19" s="564"/>
      <c r="AI19" s="564"/>
      <c r="AJ19" s="564"/>
      <c r="AK19" s="564"/>
      <c r="AL19" s="564"/>
      <c r="AM19" s="564"/>
      <c r="AN19" s="564"/>
      <c r="AO19" s="564"/>
      <c r="AP19" s="565"/>
      <c r="AQ19" s="469"/>
      <c r="AR19" s="469"/>
      <c r="AS19" s="469"/>
      <c r="AT19" s="469"/>
      <c r="AU19" s="469"/>
      <c r="AV19" s="469"/>
      <c r="AW19" s="470"/>
      <c r="AX19" s="470"/>
      <c r="AY19" s="469"/>
      <c r="AZ19" s="469"/>
      <c r="BA19" s="170"/>
      <c r="BB19" s="166"/>
      <c r="BC19" s="166"/>
    </row>
    <row r="20" spans="1:55">
      <c r="A20" s="183">
        <v>2</v>
      </c>
      <c r="B20" s="475" t="s">
        <v>11</v>
      </c>
      <c r="C20" s="486"/>
      <c r="D20" s="486"/>
      <c r="E20" s="486"/>
      <c r="F20" s="486"/>
      <c r="G20" s="486"/>
      <c r="H20" s="486"/>
      <c r="I20" s="486"/>
      <c r="J20" s="486"/>
      <c r="K20" s="486"/>
      <c r="L20" s="486"/>
      <c r="M20" s="486"/>
      <c r="N20" s="486"/>
      <c r="O20" s="486"/>
      <c r="P20" s="486"/>
      <c r="Q20" s="486"/>
      <c r="R20" s="487"/>
      <c r="S20" s="478" t="s">
        <v>140</v>
      </c>
      <c r="T20" s="479"/>
      <c r="U20" s="480" t="s">
        <v>140</v>
      </c>
      <c r="V20" s="481"/>
      <c r="W20" s="480" t="s">
        <v>140</v>
      </c>
      <c r="X20" s="481"/>
      <c r="Y20" s="480"/>
      <c r="Z20" s="481"/>
      <c r="AA20" s="480"/>
      <c r="AB20" s="481"/>
      <c r="AC20" s="480"/>
      <c r="AD20" s="481"/>
      <c r="AE20" s="480"/>
      <c r="AF20" s="481"/>
      <c r="AG20" s="480"/>
      <c r="AH20" s="481"/>
      <c r="AI20" s="480"/>
      <c r="AJ20" s="481"/>
      <c r="AK20" s="480"/>
      <c r="AL20" s="481"/>
      <c r="AM20" s="480"/>
      <c r="AN20" s="481"/>
      <c r="AO20" s="480"/>
      <c r="AP20" s="482"/>
      <c r="AQ20" s="469"/>
      <c r="AR20" s="469"/>
      <c r="AS20" s="469"/>
      <c r="AT20" s="469"/>
      <c r="AU20" s="469"/>
      <c r="AV20" s="469"/>
      <c r="AW20" s="470"/>
      <c r="AX20" s="470"/>
      <c r="AY20" s="170"/>
      <c r="AZ20" s="170"/>
      <c r="BA20" s="170"/>
      <c r="BB20" s="166"/>
      <c r="BC20" s="166"/>
    </row>
    <row r="21" spans="1:55">
      <c r="A21" s="183">
        <v>3</v>
      </c>
      <c r="B21" s="475" t="s">
        <v>114</v>
      </c>
      <c r="C21" s="486"/>
      <c r="D21" s="486"/>
      <c r="E21" s="486"/>
      <c r="F21" s="486"/>
      <c r="G21" s="486"/>
      <c r="H21" s="486"/>
      <c r="I21" s="486"/>
      <c r="J21" s="486"/>
      <c r="K21" s="486"/>
      <c r="L21" s="486"/>
      <c r="M21" s="486"/>
      <c r="N21" s="486"/>
      <c r="O21" s="486"/>
      <c r="P21" s="486"/>
      <c r="Q21" s="486"/>
      <c r="R21" s="487"/>
      <c r="S21" s="478" t="s">
        <v>140</v>
      </c>
      <c r="T21" s="479"/>
      <c r="U21" s="562" t="s">
        <v>140</v>
      </c>
      <c r="V21" s="479"/>
      <c r="W21" s="562" t="s">
        <v>140</v>
      </c>
      <c r="X21" s="479"/>
      <c r="Y21" s="562" t="s">
        <v>140</v>
      </c>
      <c r="Z21" s="479"/>
      <c r="AA21" s="562" t="s">
        <v>140</v>
      </c>
      <c r="AB21" s="479"/>
      <c r="AC21" s="562" t="s">
        <v>140</v>
      </c>
      <c r="AD21" s="479"/>
      <c r="AE21" s="562" t="s">
        <v>140</v>
      </c>
      <c r="AF21" s="479"/>
      <c r="AG21" s="562" t="s">
        <v>140</v>
      </c>
      <c r="AH21" s="479"/>
      <c r="AI21" s="562" t="s">
        <v>140</v>
      </c>
      <c r="AJ21" s="479"/>
      <c r="AK21" s="480"/>
      <c r="AL21" s="481"/>
      <c r="AM21" s="480"/>
      <c r="AN21" s="481"/>
      <c r="AO21" s="480"/>
      <c r="AP21" s="482"/>
      <c r="AQ21" s="469"/>
      <c r="AR21" s="469"/>
      <c r="AS21" s="469"/>
      <c r="AT21" s="469"/>
      <c r="AU21" s="469"/>
      <c r="AV21" s="469"/>
      <c r="AW21" s="470"/>
      <c r="AX21" s="470"/>
      <c r="AY21" s="338"/>
      <c r="AZ21" s="338"/>
      <c r="BA21" s="338"/>
      <c r="BB21" s="166"/>
      <c r="BC21" s="166"/>
    </row>
    <row r="22" spans="1:55">
      <c r="A22" s="183">
        <v>4</v>
      </c>
      <c r="B22" s="475" t="s">
        <v>36</v>
      </c>
      <c r="C22" s="486"/>
      <c r="D22" s="486"/>
      <c r="E22" s="486"/>
      <c r="F22" s="486"/>
      <c r="G22" s="486"/>
      <c r="H22" s="486"/>
      <c r="I22" s="486"/>
      <c r="J22" s="486"/>
      <c r="K22" s="486"/>
      <c r="L22" s="486"/>
      <c r="M22" s="486"/>
      <c r="N22" s="486"/>
      <c r="O22" s="486"/>
      <c r="P22" s="486"/>
      <c r="Q22" s="486"/>
      <c r="R22" s="487"/>
      <c r="S22" s="478" t="s">
        <v>140</v>
      </c>
      <c r="T22" s="479"/>
      <c r="U22" s="562" t="s">
        <v>140</v>
      </c>
      <c r="V22" s="479"/>
      <c r="W22" s="562" t="s">
        <v>140</v>
      </c>
      <c r="X22" s="479"/>
      <c r="Y22" s="562" t="s">
        <v>140</v>
      </c>
      <c r="Z22" s="479"/>
      <c r="AA22" s="562" t="s">
        <v>140</v>
      </c>
      <c r="AB22" s="479"/>
      <c r="AC22" s="562" t="s">
        <v>140</v>
      </c>
      <c r="AD22" s="479"/>
      <c r="AE22" s="562" t="s">
        <v>140</v>
      </c>
      <c r="AF22" s="479"/>
      <c r="AG22" s="562" t="s">
        <v>140</v>
      </c>
      <c r="AH22" s="479"/>
      <c r="AI22" s="562" t="s">
        <v>140</v>
      </c>
      <c r="AJ22" s="479"/>
      <c r="AK22" s="480"/>
      <c r="AL22" s="481"/>
      <c r="AM22" s="480"/>
      <c r="AN22" s="481"/>
      <c r="AO22" s="480"/>
      <c r="AP22" s="482"/>
      <c r="AQ22" s="469"/>
      <c r="AR22" s="469"/>
      <c r="AS22" s="469"/>
      <c r="AT22" s="469"/>
      <c r="AU22" s="469"/>
      <c r="AV22" s="469"/>
      <c r="AW22" s="470"/>
      <c r="AX22" s="470"/>
      <c r="AY22" s="170"/>
      <c r="AZ22" s="170"/>
      <c r="BA22" s="170"/>
      <c r="BB22" s="166"/>
      <c r="BC22" s="166"/>
    </row>
    <row r="23" spans="1:55" ht="13.5" thickBot="1">
      <c r="A23" s="192">
        <v>5</v>
      </c>
      <c r="B23" s="471" t="s">
        <v>16</v>
      </c>
      <c r="C23" s="602"/>
      <c r="D23" s="602"/>
      <c r="E23" s="602"/>
      <c r="F23" s="602"/>
      <c r="G23" s="602"/>
      <c r="H23" s="602"/>
      <c r="I23" s="602"/>
      <c r="J23" s="602"/>
      <c r="K23" s="602"/>
      <c r="L23" s="602"/>
      <c r="M23" s="602"/>
      <c r="N23" s="602"/>
      <c r="O23" s="602"/>
      <c r="P23" s="602"/>
      <c r="Q23" s="602"/>
      <c r="R23" s="603"/>
      <c r="S23" s="474" t="s">
        <v>140</v>
      </c>
      <c r="T23" s="465"/>
      <c r="U23" s="464" t="s">
        <v>140</v>
      </c>
      <c r="V23" s="465"/>
      <c r="W23" s="464" t="s">
        <v>140</v>
      </c>
      <c r="X23" s="465"/>
      <c r="Y23" s="464" t="s">
        <v>140</v>
      </c>
      <c r="Z23" s="465"/>
      <c r="AA23" s="464" t="s">
        <v>140</v>
      </c>
      <c r="AB23" s="465"/>
      <c r="AC23" s="464" t="s">
        <v>140</v>
      </c>
      <c r="AD23" s="465"/>
      <c r="AE23" s="464" t="s">
        <v>140</v>
      </c>
      <c r="AF23" s="465"/>
      <c r="AG23" s="464" t="s">
        <v>140</v>
      </c>
      <c r="AH23" s="465"/>
      <c r="AI23" s="464" t="s">
        <v>140</v>
      </c>
      <c r="AJ23" s="465"/>
      <c r="AK23" s="466"/>
      <c r="AL23" s="467"/>
      <c r="AM23" s="466"/>
      <c r="AN23" s="467"/>
      <c r="AO23" s="466"/>
      <c r="AP23" s="468"/>
      <c r="AQ23" s="469"/>
      <c r="AR23" s="469"/>
      <c r="AS23" s="469"/>
      <c r="AT23" s="469"/>
      <c r="AU23" s="469"/>
      <c r="AV23" s="469"/>
      <c r="AW23" s="470"/>
      <c r="AX23" s="470"/>
      <c r="AY23" s="469"/>
      <c r="AZ23" s="469"/>
      <c r="BA23" s="170"/>
      <c r="BB23" s="166"/>
      <c r="BC23" s="166"/>
    </row>
    <row r="24" spans="1:55" ht="14.25" thickTop="1" thickBot="1">
      <c r="A24" s="167"/>
      <c r="B24" s="166"/>
      <c r="C24" s="166"/>
      <c r="D24" s="166"/>
      <c r="E24" s="166"/>
      <c r="F24" s="166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463">
        <v>12</v>
      </c>
      <c r="T24" s="460"/>
      <c r="U24" s="459">
        <v>11</v>
      </c>
      <c r="V24" s="460"/>
      <c r="W24" s="459">
        <v>10</v>
      </c>
      <c r="X24" s="460"/>
      <c r="Y24" s="459">
        <v>9</v>
      </c>
      <c r="Z24" s="460"/>
      <c r="AA24" s="459">
        <v>8</v>
      </c>
      <c r="AB24" s="460"/>
      <c r="AC24" s="459">
        <v>7</v>
      </c>
      <c r="AD24" s="460"/>
      <c r="AE24" s="459">
        <v>6</v>
      </c>
      <c r="AF24" s="460"/>
      <c r="AG24" s="459">
        <v>5</v>
      </c>
      <c r="AH24" s="460"/>
      <c r="AI24" s="459">
        <v>4</v>
      </c>
      <c r="AJ24" s="460"/>
      <c r="AK24" s="459">
        <v>3</v>
      </c>
      <c r="AL24" s="460"/>
      <c r="AM24" s="459">
        <v>2</v>
      </c>
      <c r="AN24" s="460"/>
      <c r="AO24" s="459">
        <v>1</v>
      </c>
      <c r="AP24" s="461"/>
      <c r="AQ24" s="462"/>
      <c r="AR24" s="462"/>
      <c r="AS24" s="462"/>
      <c r="AT24" s="462"/>
      <c r="AU24" s="462"/>
      <c r="AV24" s="462"/>
      <c r="AW24" s="462"/>
      <c r="AX24" s="462"/>
      <c r="AY24" s="166"/>
      <c r="AZ24" s="166"/>
      <c r="BA24" s="166"/>
      <c r="BB24" s="166"/>
      <c r="BC24" s="166"/>
    </row>
    <row r="25" spans="1:55" ht="13.5" thickTop="1">
      <c r="A25" s="166"/>
      <c r="B25" s="166"/>
      <c r="C25" s="166"/>
      <c r="D25" s="166"/>
      <c r="E25" s="166"/>
      <c r="F25" s="166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6"/>
      <c r="AD25" s="166"/>
      <c r="AE25" s="166"/>
      <c r="AF25" s="166"/>
      <c r="AG25" s="166"/>
      <c r="AH25" s="166"/>
      <c r="AI25" s="232"/>
      <c r="AJ25" s="232"/>
      <c r="AK25" s="233" t="s">
        <v>19</v>
      </c>
      <c r="AL25" s="232"/>
      <c r="AM25" s="232"/>
      <c r="AN25" s="232"/>
      <c r="AO25" s="166"/>
      <c r="AP25" s="166"/>
      <c r="AQ25" s="193"/>
      <c r="AR25" s="166"/>
      <c r="AS25" s="166"/>
      <c r="AT25" s="166"/>
      <c r="AU25" s="166"/>
      <c r="AV25" s="166"/>
      <c r="AW25" s="193"/>
      <c r="AX25" s="166"/>
      <c r="AY25" s="166"/>
      <c r="AZ25" s="166"/>
      <c r="BA25" s="166"/>
      <c r="BB25" s="166"/>
      <c r="BC25" s="166"/>
    </row>
    <row r="26" spans="1:55">
      <c r="A26" s="374" t="s">
        <v>148</v>
      </c>
      <c r="B26" s="389"/>
      <c r="C26" s="393"/>
      <c r="D26" s="389"/>
      <c r="E26" s="389"/>
      <c r="F26" s="389"/>
      <c r="G26" s="389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89"/>
      <c r="Z26" s="389"/>
      <c r="AA26" s="389"/>
      <c r="AB26" s="389"/>
      <c r="AC26" s="389"/>
      <c r="AD26" s="389"/>
      <c r="AE26" s="389"/>
      <c r="AF26" s="389"/>
      <c r="AG26" s="394"/>
      <c r="AH26" s="389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8"/>
      <c r="AY26" s="166"/>
      <c r="AZ26" s="166"/>
      <c r="BA26" s="166"/>
      <c r="BB26" s="166"/>
      <c r="BC26" s="166"/>
    </row>
    <row r="27" spans="1:55" s="166" customFormat="1" ht="13.5" thickBot="1">
      <c r="A27" s="167"/>
      <c r="S27" s="220"/>
      <c r="AI27" s="173"/>
      <c r="AJ27" s="173"/>
      <c r="AK27" s="220"/>
      <c r="AL27" s="173"/>
      <c r="AM27" s="173"/>
      <c r="AN27" s="173"/>
      <c r="AO27" s="173"/>
      <c r="AP27" s="173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</row>
    <row r="28" spans="1:55" s="166" customFormat="1" ht="20.25" thickTop="1" thickBot="1">
      <c r="A28" s="171" t="s">
        <v>20</v>
      </c>
      <c r="AR28" s="499" t="s">
        <v>21</v>
      </c>
      <c r="AS28" s="500"/>
      <c r="AT28" s="500"/>
      <c r="AU28" s="500"/>
      <c r="AV28" s="501"/>
      <c r="AW28" s="499" t="s">
        <v>22</v>
      </c>
      <c r="AX28" s="500"/>
      <c r="AY28" s="500"/>
      <c r="AZ28" s="500"/>
      <c r="BA28" s="501"/>
      <c r="BB28" s="173"/>
    </row>
    <row r="29" spans="1:55" s="166" customFormat="1" ht="13.5" thickTop="1">
      <c r="A29" s="549" t="s">
        <v>61</v>
      </c>
      <c r="B29" s="550"/>
      <c r="C29" s="551"/>
      <c r="D29" s="552" t="s">
        <v>23</v>
      </c>
      <c r="E29" s="553"/>
      <c r="F29" s="553"/>
      <c r="G29" s="553"/>
      <c r="H29" s="554"/>
      <c r="I29" s="555" t="s">
        <v>16</v>
      </c>
      <c r="J29" s="556"/>
      <c r="K29" s="556"/>
      <c r="L29" s="556"/>
      <c r="M29" s="556"/>
      <c r="N29" s="556"/>
      <c r="O29" s="556"/>
      <c r="P29" s="556"/>
      <c r="Q29" s="556"/>
      <c r="R29" s="556"/>
      <c r="S29" s="556"/>
      <c r="T29" s="556"/>
      <c r="U29" s="556"/>
      <c r="V29" s="556"/>
      <c r="W29" s="557"/>
      <c r="X29" s="174" t="s">
        <v>12</v>
      </c>
      <c r="Y29" s="552" t="s">
        <v>24</v>
      </c>
      <c r="Z29" s="553"/>
      <c r="AA29" s="553"/>
      <c r="AB29" s="553"/>
      <c r="AC29" s="554"/>
      <c r="AD29" s="555" t="s">
        <v>11</v>
      </c>
      <c r="AE29" s="556"/>
      <c r="AF29" s="556"/>
      <c r="AG29" s="556"/>
      <c r="AH29" s="556"/>
      <c r="AI29" s="556"/>
      <c r="AJ29" s="556"/>
      <c r="AK29" s="556"/>
      <c r="AL29" s="556"/>
      <c r="AM29" s="556"/>
      <c r="AN29" s="556"/>
      <c r="AO29" s="556"/>
      <c r="AP29" s="556"/>
      <c r="AQ29" s="558"/>
      <c r="AR29" s="559">
        <v>4</v>
      </c>
      <c r="AS29" s="560"/>
      <c r="AT29" s="175" t="s">
        <v>12</v>
      </c>
      <c r="AU29" s="560">
        <v>3</v>
      </c>
      <c r="AV29" s="561"/>
      <c r="AW29" s="559"/>
      <c r="AX29" s="560"/>
      <c r="AY29" s="175" t="s">
        <v>12</v>
      </c>
      <c r="AZ29" s="560"/>
      <c r="BA29" s="561"/>
      <c r="BB29" s="170"/>
    </row>
    <row r="30" spans="1:55" s="166" customFormat="1" ht="13.5" thickBot="1">
      <c r="A30" s="536" t="s">
        <v>31</v>
      </c>
      <c r="B30" s="537"/>
      <c r="C30" s="538"/>
      <c r="D30" s="539" t="s">
        <v>25</v>
      </c>
      <c r="E30" s="540"/>
      <c r="F30" s="540"/>
      <c r="G30" s="540"/>
      <c r="H30" s="541"/>
      <c r="I30" s="542" t="s">
        <v>36</v>
      </c>
      <c r="J30" s="543"/>
      <c r="K30" s="543"/>
      <c r="L30" s="543"/>
      <c r="M30" s="543"/>
      <c r="N30" s="543"/>
      <c r="O30" s="543"/>
      <c r="P30" s="543"/>
      <c r="Q30" s="543"/>
      <c r="R30" s="543"/>
      <c r="S30" s="543"/>
      <c r="T30" s="543"/>
      <c r="U30" s="543"/>
      <c r="V30" s="543"/>
      <c r="W30" s="544"/>
      <c r="X30" s="177" t="s">
        <v>12</v>
      </c>
      <c r="Y30" s="539" t="s">
        <v>26</v>
      </c>
      <c r="Z30" s="540"/>
      <c r="AA30" s="540"/>
      <c r="AB30" s="540"/>
      <c r="AC30" s="541"/>
      <c r="AD30" s="542" t="s">
        <v>157</v>
      </c>
      <c r="AE30" s="543"/>
      <c r="AF30" s="543"/>
      <c r="AG30" s="543"/>
      <c r="AH30" s="543"/>
      <c r="AI30" s="543"/>
      <c r="AJ30" s="543"/>
      <c r="AK30" s="543"/>
      <c r="AL30" s="543"/>
      <c r="AM30" s="543"/>
      <c r="AN30" s="543"/>
      <c r="AO30" s="543"/>
      <c r="AP30" s="543"/>
      <c r="AQ30" s="545"/>
      <c r="AR30" s="546">
        <v>1</v>
      </c>
      <c r="AS30" s="547"/>
      <c r="AT30" s="178" t="s">
        <v>12</v>
      </c>
      <c r="AU30" s="547">
        <v>0</v>
      </c>
      <c r="AV30" s="548"/>
      <c r="AW30" s="546"/>
      <c r="AX30" s="547"/>
      <c r="AY30" s="178" t="s">
        <v>12</v>
      </c>
      <c r="AZ30" s="547"/>
      <c r="BA30" s="548"/>
      <c r="BB30" s="170"/>
    </row>
    <row r="31" spans="1:55" s="166" customFormat="1" ht="14.25" thickTop="1" thickBot="1">
      <c r="AJ31" s="185"/>
      <c r="AK31" s="185"/>
      <c r="AL31" s="185"/>
      <c r="AM31" s="185"/>
      <c r="AN31" s="185"/>
      <c r="AO31" s="185"/>
      <c r="AP31" s="185"/>
      <c r="AQ31" s="185"/>
      <c r="AR31" s="186"/>
      <c r="AS31" s="185"/>
      <c r="AT31" s="191"/>
      <c r="AU31" s="186"/>
      <c r="AV31" s="185"/>
      <c r="AW31" s="186"/>
      <c r="AX31" s="185"/>
      <c r="AY31" s="191"/>
      <c r="AZ31" s="186"/>
      <c r="BA31" s="185"/>
      <c r="BB31" s="176"/>
    </row>
    <row r="32" spans="1:55" ht="20.25" thickTop="1" thickBot="1">
      <c r="A32" s="171" t="s">
        <v>27</v>
      </c>
      <c r="B32" s="166"/>
      <c r="C32" s="166"/>
      <c r="D32" s="166"/>
      <c r="E32" s="166"/>
      <c r="F32" s="166"/>
      <c r="G32" s="166"/>
      <c r="H32" s="166"/>
      <c r="I32" s="166"/>
      <c r="J32" s="166"/>
      <c r="K32" s="166"/>
      <c r="L32" s="166"/>
      <c r="M32" s="166"/>
      <c r="N32" s="166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6"/>
      <c r="Z32" s="166"/>
      <c r="AA32" s="166"/>
      <c r="AB32" s="166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6"/>
      <c r="AN32" s="166"/>
      <c r="AO32" s="166"/>
      <c r="AP32" s="166"/>
      <c r="AQ32" s="166"/>
      <c r="AR32" s="499" t="s">
        <v>21</v>
      </c>
      <c r="AS32" s="500"/>
      <c r="AT32" s="500"/>
      <c r="AU32" s="500"/>
      <c r="AV32" s="501"/>
      <c r="AW32" s="499" t="s">
        <v>22</v>
      </c>
      <c r="AX32" s="500"/>
      <c r="AY32" s="500"/>
      <c r="AZ32" s="500"/>
      <c r="BA32" s="501"/>
    </row>
    <row r="33" spans="1:53" ht="14.25" thickTop="1" thickBot="1">
      <c r="A33" s="526" t="s">
        <v>32</v>
      </c>
      <c r="B33" s="527"/>
      <c r="C33" s="528"/>
      <c r="D33" s="529" t="s">
        <v>88</v>
      </c>
      <c r="E33" s="530"/>
      <c r="F33" s="530"/>
      <c r="G33" s="530"/>
      <c r="H33" s="531"/>
      <c r="I33" s="532" t="s">
        <v>16</v>
      </c>
      <c r="J33" s="533"/>
      <c r="K33" s="533"/>
      <c r="L33" s="533"/>
      <c r="M33" s="533"/>
      <c r="N33" s="533"/>
      <c r="O33" s="533"/>
      <c r="P33" s="533"/>
      <c r="Q33" s="533"/>
      <c r="R33" s="533"/>
      <c r="S33" s="533"/>
      <c r="T33" s="533"/>
      <c r="U33" s="533"/>
      <c r="V33" s="533"/>
      <c r="W33" s="534"/>
      <c r="X33" s="179" t="s">
        <v>12</v>
      </c>
      <c r="Y33" s="529" t="s">
        <v>33</v>
      </c>
      <c r="Z33" s="530"/>
      <c r="AA33" s="530"/>
      <c r="AB33" s="530"/>
      <c r="AC33" s="531"/>
      <c r="AD33" s="532" t="s">
        <v>36</v>
      </c>
      <c r="AE33" s="533"/>
      <c r="AF33" s="533"/>
      <c r="AG33" s="533"/>
      <c r="AH33" s="533"/>
      <c r="AI33" s="533"/>
      <c r="AJ33" s="533"/>
      <c r="AK33" s="533"/>
      <c r="AL33" s="533"/>
      <c r="AM33" s="533"/>
      <c r="AN33" s="533"/>
      <c r="AO33" s="533"/>
      <c r="AP33" s="533"/>
      <c r="AQ33" s="535"/>
      <c r="AR33" s="523"/>
      <c r="AS33" s="524"/>
      <c r="AT33" s="180" t="s">
        <v>12</v>
      </c>
      <c r="AU33" s="524"/>
      <c r="AV33" s="525"/>
      <c r="AW33" s="523"/>
      <c r="AX33" s="524"/>
      <c r="AY33" s="180" t="s">
        <v>12</v>
      </c>
      <c r="AZ33" s="524"/>
      <c r="BA33" s="525"/>
    </row>
    <row r="34" spans="1:53" ht="13.5" thickTop="1"/>
  </sheetData>
  <sortState ref="B11:T14">
    <sortCondition ref="B11"/>
  </sortState>
  <mergeCells count="226">
    <mergeCell ref="S24:T24"/>
    <mergeCell ref="AM24:AN24"/>
    <mergeCell ref="AO24:AP24"/>
    <mergeCell ref="AQ24:AR24"/>
    <mergeCell ref="AS24:AT24"/>
    <mergeCell ref="AU24:AV24"/>
    <mergeCell ref="AW24:AX24"/>
    <mergeCell ref="AW21:AX21"/>
    <mergeCell ref="B22:R22"/>
    <mergeCell ref="S22:T22"/>
    <mergeCell ref="AM22:AN22"/>
    <mergeCell ref="AO22:AP22"/>
    <mergeCell ref="AQ22:AR22"/>
    <mergeCell ref="AS22:AT22"/>
    <mergeCell ref="AU22:AV22"/>
    <mergeCell ref="AW22:AX22"/>
    <mergeCell ref="AI23:AJ23"/>
    <mergeCell ref="B23:R23"/>
    <mergeCell ref="S23:T23"/>
    <mergeCell ref="B19:R19"/>
    <mergeCell ref="S19:T19"/>
    <mergeCell ref="AW19:AX19"/>
    <mergeCell ref="B20:R20"/>
    <mergeCell ref="S20:T20"/>
    <mergeCell ref="AS20:AT20"/>
    <mergeCell ref="AU20:AV20"/>
    <mergeCell ref="AW20:AX20"/>
    <mergeCell ref="B21:R21"/>
    <mergeCell ref="S21:T21"/>
    <mergeCell ref="U21:V21"/>
    <mergeCell ref="W21:X21"/>
    <mergeCell ref="Y21:Z21"/>
    <mergeCell ref="AA21:AB21"/>
    <mergeCell ref="AC21:AD21"/>
    <mergeCell ref="AE21:AF21"/>
    <mergeCell ref="AG21:AH21"/>
    <mergeCell ref="AI21:AJ21"/>
    <mergeCell ref="AK21:AL21"/>
    <mergeCell ref="AM21:AN21"/>
    <mergeCell ref="AO21:AP21"/>
    <mergeCell ref="AQ21:AR21"/>
    <mergeCell ref="AS21:AT21"/>
    <mergeCell ref="AU21:AV21"/>
    <mergeCell ref="B14:R14"/>
    <mergeCell ref="S14:T14"/>
    <mergeCell ref="V14:W14"/>
    <mergeCell ref="AA14:AB14"/>
    <mergeCell ref="AF14:AG14"/>
    <mergeCell ref="AP14:AQ14"/>
    <mergeCell ref="AR14:AS14"/>
    <mergeCell ref="AT14:AU14"/>
    <mergeCell ref="AV14:AW14"/>
    <mergeCell ref="AV12:AW12"/>
    <mergeCell ref="B13:R13"/>
    <mergeCell ref="S13:T13"/>
    <mergeCell ref="V13:W13"/>
    <mergeCell ref="X13:Y13"/>
    <mergeCell ref="AA13:AB13"/>
    <mergeCell ref="AH13:AI13"/>
    <mergeCell ref="AK13:AL13"/>
    <mergeCell ref="AM13:AN13"/>
    <mergeCell ref="AP13:AQ13"/>
    <mergeCell ref="B12:R12"/>
    <mergeCell ref="S12:T12"/>
    <mergeCell ref="V12:W12"/>
    <mergeCell ref="AC12:AD12"/>
    <mergeCell ref="AF12:AG12"/>
    <mergeCell ref="AK12:AL12"/>
    <mergeCell ref="AP12:AQ12"/>
    <mergeCell ref="AR12:AS12"/>
    <mergeCell ref="AT12:AU12"/>
    <mergeCell ref="AZ33:BA33"/>
    <mergeCell ref="AR32:AV32"/>
    <mergeCell ref="AW32:BA32"/>
    <mergeCell ref="A33:C33"/>
    <mergeCell ref="D33:H33"/>
    <mergeCell ref="I33:W33"/>
    <mergeCell ref="Y33:AC33"/>
    <mergeCell ref="AD33:AQ33"/>
    <mergeCell ref="AR33:AS33"/>
    <mergeCell ref="AU33:AV33"/>
    <mergeCell ref="AW33:AX33"/>
    <mergeCell ref="A30:C30"/>
    <mergeCell ref="D30:H30"/>
    <mergeCell ref="I30:W30"/>
    <mergeCell ref="Y30:AC30"/>
    <mergeCell ref="AD30:AQ30"/>
    <mergeCell ref="AR30:AS30"/>
    <mergeCell ref="AU30:AV30"/>
    <mergeCell ref="AW30:AX30"/>
    <mergeCell ref="AZ30:BA30"/>
    <mergeCell ref="AR28:AV28"/>
    <mergeCell ref="AW28:BA28"/>
    <mergeCell ref="A29:C29"/>
    <mergeCell ref="D29:H29"/>
    <mergeCell ref="I29:W29"/>
    <mergeCell ref="Y29:AC29"/>
    <mergeCell ref="AD29:AQ29"/>
    <mergeCell ref="AR29:AS29"/>
    <mergeCell ref="AU29:AV29"/>
    <mergeCell ref="AW29:AX29"/>
    <mergeCell ref="AZ29:BA29"/>
    <mergeCell ref="AY23:AZ23"/>
    <mergeCell ref="U24:V24"/>
    <mergeCell ref="W24:X24"/>
    <mergeCell ref="Y24:Z24"/>
    <mergeCell ref="AA24:AB24"/>
    <mergeCell ref="AC24:AD24"/>
    <mergeCell ref="AE24:AF24"/>
    <mergeCell ref="AG24:AH24"/>
    <mergeCell ref="AI24:AJ24"/>
    <mergeCell ref="AK24:AL24"/>
    <mergeCell ref="AK23:AL23"/>
    <mergeCell ref="AM23:AN23"/>
    <mergeCell ref="AO23:AP23"/>
    <mergeCell ref="AQ23:AR23"/>
    <mergeCell ref="AS23:AT23"/>
    <mergeCell ref="AU23:AV23"/>
    <mergeCell ref="AW23:AX23"/>
    <mergeCell ref="U23:V23"/>
    <mergeCell ref="W23:X23"/>
    <mergeCell ref="Y23:Z23"/>
    <mergeCell ref="AA23:AB23"/>
    <mergeCell ref="AC23:AD23"/>
    <mergeCell ref="AE23:AF23"/>
    <mergeCell ref="AG23:AH23"/>
    <mergeCell ref="AQ20:AR20"/>
    <mergeCell ref="U22:V22"/>
    <mergeCell ref="W22:X22"/>
    <mergeCell ref="Y22:Z22"/>
    <mergeCell ref="AA22:AB22"/>
    <mergeCell ref="AC22:AD22"/>
    <mergeCell ref="AE22:AF22"/>
    <mergeCell ref="AG22:AH22"/>
    <mergeCell ref="AI22:AJ22"/>
    <mergeCell ref="AE20:AF20"/>
    <mergeCell ref="AG20:AH20"/>
    <mergeCell ref="AI20:AJ20"/>
    <mergeCell ref="AK20:AL20"/>
    <mergeCell ref="AM20:AN20"/>
    <mergeCell ref="AO20:AP20"/>
    <mergeCell ref="AK22:AL22"/>
    <mergeCell ref="U20:V20"/>
    <mergeCell ref="W20:X20"/>
    <mergeCell ref="Y20:Z20"/>
    <mergeCell ref="AA20:AB20"/>
    <mergeCell ref="AC20:AD20"/>
    <mergeCell ref="AY18:AZ18"/>
    <mergeCell ref="U19:V19"/>
    <mergeCell ref="W19:X19"/>
    <mergeCell ref="Y19:Z19"/>
    <mergeCell ref="AA19:AB19"/>
    <mergeCell ref="AC19:AD19"/>
    <mergeCell ref="AG18:AH18"/>
    <mergeCell ref="AI18:AJ18"/>
    <mergeCell ref="AK18:AL18"/>
    <mergeCell ref="AM18:AN18"/>
    <mergeCell ref="AO18:AP18"/>
    <mergeCell ref="AQ18:AR18"/>
    <mergeCell ref="AQ19:AR19"/>
    <mergeCell ref="AS19:AT19"/>
    <mergeCell ref="AU19:AV19"/>
    <mergeCell ref="AY19:AZ19"/>
    <mergeCell ref="AK19:AL19"/>
    <mergeCell ref="AM19:AN19"/>
    <mergeCell ref="AO19:AP19"/>
    <mergeCell ref="AE19:AF19"/>
    <mergeCell ref="AG19:AH19"/>
    <mergeCell ref="AI19:AJ19"/>
    <mergeCell ref="AS18:AT18"/>
    <mergeCell ref="U18:V18"/>
    <mergeCell ref="W18:X18"/>
    <mergeCell ref="Y18:Z18"/>
    <mergeCell ref="AA18:AB18"/>
    <mergeCell ref="AC18:AD18"/>
    <mergeCell ref="AE18:AF18"/>
    <mergeCell ref="B15:R15"/>
    <mergeCell ref="S15:T15"/>
    <mergeCell ref="V15:W15"/>
    <mergeCell ref="AA15:AB15"/>
    <mergeCell ref="AF15:AG15"/>
    <mergeCell ref="S17:AD17"/>
    <mergeCell ref="A18:R18"/>
    <mergeCell ref="S18:T18"/>
    <mergeCell ref="AU18:AV18"/>
    <mergeCell ref="X14:Y14"/>
    <mergeCell ref="AC14:AD14"/>
    <mergeCell ref="AH12:AI12"/>
    <mergeCell ref="AM14:AN14"/>
    <mergeCell ref="AM12:AN12"/>
    <mergeCell ref="AC11:AD11"/>
    <mergeCell ref="AH11:AI11"/>
    <mergeCell ref="AM11:AN11"/>
    <mergeCell ref="AH15:AI15"/>
    <mergeCell ref="AR13:AS13"/>
    <mergeCell ref="AT13:AU13"/>
    <mergeCell ref="AV13:AW13"/>
    <mergeCell ref="AK15:AL15"/>
    <mergeCell ref="AR15:AS15"/>
    <mergeCell ref="AT15:AU15"/>
    <mergeCell ref="AV15:AW15"/>
    <mergeCell ref="AM16:AQ16"/>
    <mergeCell ref="AR16:AS16"/>
    <mergeCell ref="AT16:AU16"/>
    <mergeCell ref="X15:Y15"/>
    <mergeCell ref="AC15:AD15"/>
    <mergeCell ref="AW18:AX18"/>
    <mergeCell ref="AP11:AQ11"/>
    <mergeCell ref="A10:R10"/>
    <mergeCell ref="B11:R11"/>
    <mergeCell ref="X11:Y11"/>
    <mergeCell ref="AA11:AB11"/>
    <mergeCell ref="AF11:AG11"/>
    <mergeCell ref="AK11:AL11"/>
    <mergeCell ref="A1:BB1"/>
    <mergeCell ref="A2:BB2"/>
    <mergeCell ref="A3:BB3"/>
    <mergeCell ref="A4:BB4"/>
    <mergeCell ref="A5:BB5"/>
    <mergeCell ref="A7:BA7"/>
    <mergeCell ref="AR10:AS10"/>
    <mergeCell ref="AT10:AU10"/>
    <mergeCell ref="AV10:AW10"/>
    <mergeCell ref="AR11:AS11"/>
    <mergeCell ref="AT11:AU11"/>
    <mergeCell ref="AV11:AW11"/>
  </mergeCells>
  <pageMargins left="0.511811024" right="0.511811024" top="0.78740157499999996" bottom="0.78740157499999996" header="0.31496062000000002" footer="0.31496062000000002"/>
  <pageSetup paperSize="9" orientation="portrait" r:id="rId1"/>
  <colBreaks count="1" manualBreakCount="1">
    <brk id="5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17</vt:i4>
      </vt:variant>
    </vt:vector>
  </HeadingPairs>
  <TitlesOfParts>
    <vt:vector size="17" baseType="lpstr">
      <vt:lpstr>S5-B</vt:lpstr>
      <vt:lpstr>S6-B</vt:lpstr>
      <vt:lpstr>S7-B</vt:lpstr>
      <vt:lpstr>S8-B</vt:lpstr>
      <vt:lpstr>S9-B</vt:lpstr>
      <vt:lpstr>S10-B</vt:lpstr>
      <vt:lpstr>S6-P</vt:lpstr>
      <vt:lpstr>S7-P</vt:lpstr>
      <vt:lpstr>S8-P</vt:lpstr>
      <vt:lpstr>S9-P</vt:lpstr>
      <vt:lpstr>S10-P</vt:lpstr>
      <vt:lpstr>S11-P</vt:lpstr>
      <vt:lpstr>S13-P</vt:lpstr>
      <vt:lpstr>S12-P</vt:lpstr>
      <vt:lpstr>S14-P</vt:lpstr>
      <vt:lpstr>S15-P</vt:lpstr>
      <vt:lpstr>S16-O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Liga</dc:creator>
  <cp:lastModifiedBy>.</cp:lastModifiedBy>
  <cp:revision/>
  <cp:lastPrinted>2018-12-15T01:08:26Z</cp:lastPrinted>
  <dcterms:created xsi:type="dcterms:W3CDTF">2010-06-23T17:16:48Z</dcterms:created>
  <dcterms:modified xsi:type="dcterms:W3CDTF">2018-12-15T01:10:07Z</dcterms:modified>
</cp:coreProperties>
</file>