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11-06-2019 backp\Copa kids 2019\"/>
    </mc:Choice>
  </mc:AlternateContent>
  <bookViews>
    <workbookView xWindow="0" yWindow="180" windowWidth="15600" windowHeight="6750" tabRatio="952" activeTab="7"/>
  </bookViews>
  <sheets>
    <sheet name="Sub 05" sheetId="33" r:id="rId1"/>
    <sheet name="Sub 06" sheetId="34" r:id="rId2"/>
    <sheet name="Sub 07" sheetId="36" r:id="rId3"/>
    <sheet name="Sub 08" sheetId="37" r:id="rId4"/>
    <sheet name="Sub 09" sheetId="38" r:id="rId5"/>
    <sheet name="Sub 10" sheetId="28" r:id="rId6"/>
    <sheet name="Sub 11" sheetId="21" r:id="rId7"/>
    <sheet name="Sub 12" sheetId="39" r:id="rId8"/>
    <sheet name="Sub 13" sheetId="30" r:id="rId9"/>
    <sheet name="Sub 14" sheetId="35" r:id="rId10"/>
    <sheet name="Sub 15" sheetId="40" r:id="rId11"/>
  </sheets>
  <calcPr calcId="162913"/>
</workbook>
</file>

<file path=xl/calcChain.xml><?xml version="1.0" encoding="utf-8"?>
<calcChain xmlns="http://schemas.openxmlformats.org/spreadsheetml/2006/main">
  <c r="AR28" i="36" l="1"/>
  <c r="AT28" i="36"/>
  <c r="AQ29" i="40"/>
  <c r="AO29" i="40"/>
  <c r="AQ28" i="40"/>
  <c r="AO28" i="40"/>
  <c r="AQ27" i="40"/>
  <c r="AO27" i="40"/>
  <c r="AQ26" i="40"/>
  <c r="AO26" i="40"/>
  <c r="AT15" i="30"/>
  <c r="AR15" i="30"/>
  <c r="AT14" i="30"/>
  <c r="AR14" i="30"/>
  <c r="AT13" i="30"/>
  <c r="AR13" i="30"/>
  <c r="AT12" i="30"/>
  <c r="AR12" i="30"/>
  <c r="AT11" i="30"/>
  <c r="AR11" i="30"/>
  <c r="AQ14" i="40"/>
  <c r="AO14" i="40"/>
  <c r="AQ13" i="40"/>
  <c r="AO13" i="40"/>
  <c r="AQ12" i="40"/>
  <c r="AO12" i="40"/>
  <c r="AQ11" i="40"/>
  <c r="AO11" i="40"/>
  <c r="AY16" i="39"/>
  <c r="AW16" i="39"/>
  <c r="AY15" i="39"/>
  <c r="AW15" i="39"/>
  <c r="AY14" i="39"/>
  <c r="AW14" i="39"/>
  <c r="AY13" i="39"/>
  <c r="AW13" i="39"/>
  <c r="AY12" i="39"/>
  <c r="AW12" i="39"/>
  <c r="AY11" i="39"/>
  <c r="AW11" i="39"/>
  <c r="AQ30" i="40" l="1"/>
  <c r="AO30" i="40"/>
  <c r="AO15" i="40"/>
  <c r="AQ15" i="40"/>
  <c r="AR16" i="30"/>
  <c r="AT16" i="30"/>
  <c r="AW17" i="39"/>
  <c r="AY17" i="39"/>
  <c r="AT34" i="39" l="1"/>
  <c r="AR34" i="39"/>
  <c r="AT33" i="39"/>
  <c r="AR33" i="39"/>
  <c r="AT32" i="39"/>
  <c r="AR32" i="39"/>
  <c r="AT31" i="39"/>
  <c r="AR31" i="39"/>
  <c r="AT30" i="39"/>
  <c r="AR30" i="39"/>
  <c r="AT15" i="21"/>
  <c r="AR15" i="21"/>
  <c r="AT14" i="21"/>
  <c r="AR14" i="21"/>
  <c r="AT13" i="21"/>
  <c r="AR13" i="21"/>
  <c r="AT12" i="21"/>
  <c r="AR12" i="21"/>
  <c r="AT11" i="21"/>
  <c r="AR11" i="21"/>
  <c r="AT32" i="21"/>
  <c r="AR32" i="21"/>
  <c r="AT31" i="21"/>
  <c r="AR31" i="21"/>
  <c r="AT30" i="21"/>
  <c r="AR30" i="21"/>
  <c r="AT29" i="21"/>
  <c r="AR29" i="21"/>
  <c r="AT28" i="21"/>
  <c r="AR28" i="21"/>
  <c r="AT30" i="28"/>
  <c r="AR30" i="28"/>
  <c r="AT29" i="28"/>
  <c r="AR29" i="28"/>
  <c r="AT28" i="28"/>
  <c r="AR28" i="28"/>
  <c r="AT27" i="28"/>
  <c r="AR27" i="28"/>
  <c r="AT26" i="28"/>
  <c r="AR26" i="28"/>
  <c r="AQ14" i="28"/>
  <c r="AO14" i="28"/>
  <c r="AQ13" i="28"/>
  <c r="AO13" i="28"/>
  <c r="AQ12" i="28"/>
  <c r="AO12" i="28"/>
  <c r="AQ11" i="28"/>
  <c r="AO11" i="28"/>
  <c r="AT30" i="38"/>
  <c r="AR30" i="38"/>
  <c r="AT29" i="38"/>
  <c r="AR29" i="38"/>
  <c r="AT28" i="38"/>
  <c r="AR28" i="38"/>
  <c r="AT27" i="38"/>
  <c r="AR27" i="38"/>
  <c r="AT26" i="38"/>
  <c r="AR26" i="38"/>
  <c r="AQ14" i="38"/>
  <c r="AO14" i="38"/>
  <c r="AQ13" i="38"/>
  <c r="AO13" i="38"/>
  <c r="AQ12" i="38"/>
  <c r="AO12" i="38"/>
  <c r="AQ11" i="38"/>
  <c r="AO11" i="38"/>
  <c r="AT30" i="37"/>
  <c r="AR30" i="37"/>
  <c r="AT29" i="37"/>
  <c r="AR29" i="37"/>
  <c r="AT28" i="37"/>
  <c r="AR28" i="37"/>
  <c r="AT27" i="37"/>
  <c r="AR27" i="37"/>
  <c r="AT26" i="37"/>
  <c r="AR26" i="37"/>
  <c r="AQ14" i="37"/>
  <c r="AO14" i="37"/>
  <c r="AQ13" i="37"/>
  <c r="AO13" i="37"/>
  <c r="AQ12" i="37"/>
  <c r="AO12" i="37"/>
  <c r="AQ11" i="37"/>
  <c r="AO11" i="37"/>
  <c r="AT30" i="36"/>
  <c r="AR30" i="36"/>
  <c r="AT29" i="36"/>
  <c r="AR29" i="36"/>
  <c r="AT27" i="36"/>
  <c r="AR27" i="36"/>
  <c r="AT26" i="36"/>
  <c r="AR26" i="36"/>
  <c r="AQ14" i="36"/>
  <c r="AO14" i="36"/>
  <c r="AQ13" i="36"/>
  <c r="AO13" i="36"/>
  <c r="AQ12" i="36"/>
  <c r="AO12" i="36"/>
  <c r="AQ11" i="36"/>
  <c r="AO11" i="36"/>
  <c r="AJ30" i="30"/>
  <c r="AH30" i="30"/>
  <c r="AJ29" i="30"/>
  <c r="AH29" i="30"/>
  <c r="AJ28" i="30"/>
  <c r="AH28" i="30"/>
  <c r="AQ15" i="28" l="1"/>
  <c r="AO15" i="28"/>
  <c r="AQ15" i="38"/>
  <c r="AQ15" i="37"/>
  <c r="AR35" i="39"/>
  <c r="AT35" i="39"/>
  <c r="AT33" i="21"/>
  <c r="AR33" i="21"/>
  <c r="AR16" i="21"/>
  <c r="AT16" i="21"/>
  <c r="AR31" i="28"/>
  <c r="AT31" i="28"/>
  <c r="AR31" i="38"/>
  <c r="AT31" i="38"/>
  <c r="AO15" i="38"/>
  <c r="AR31" i="37"/>
  <c r="AT31" i="37"/>
  <c r="AO15" i="37"/>
  <c r="AO15" i="36"/>
  <c r="AR31" i="36"/>
  <c r="AQ15" i="36"/>
  <c r="AT31" i="36"/>
  <c r="AH31" i="30"/>
  <c r="AJ31" i="30"/>
  <c r="AT15" i="35"/>
  <c r="AR15" i="35"/>
  <c r="AT14" i="35"/>
  <c r="AR14" i="35"/>
  <c r="AT13" i="35"/>
  <c r="AR13" i="35"/>
  <c r="AT12" i="35"/>
  <c r="AR12" i="35"/>
  <c r="AT11" i="35"/>
  <c r="AR11" i="35"/>
  <c r="AT15" i="34"/>
  <c r="AR15" i="34"/>
  <c r="AT14" i="34"/>
  <c r="AR14" i="34"/>
  <c r="AT13" i="34"/>
  <c r="AR13" i="34"/>
  <c r="AT12" i="34"/>
  <c r="AR12" i="34"/>
  <c r="AT11" i="34"/>
  <c r="AR11" i="34"/>
  <c r="AQ14" i="33"/>
  <c r="AO14" i="33"/>
  <c r="AQ13" i="33"/>
  <c r="AO13" i="33"/>
  <c r="AQ12" i="33"/>
  <c r="AO12" i="33"/>
  <c r="AQ11" i="33"/>
  <c r="AO11" i="33"/>
  <c r="AT16" i="35" l="1"/>
  <c r="AR16" i="35"/>
  <c r="AT16" i="34"/>
  <c r="AR16" i="34"/>
  <c r="AQ15" i="33"/>
  <c r="AO15" i="33"/>
</calcChain>
</file>

<file path=xl/sharedStrings.xml><?xml version="1.0" encoding="utf-8"?>
<sst xmlns="http://schemas.openxmlformats.org/spreadsheetml/2006/main" count="1617" uniqueCount="117">
  <si>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</si>
  <si>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</si>
  <si>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</si>
  <si>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</si>
  <si>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</si>
  <si>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</si>
  <si>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t>GP</t>
  </si>
  <si>
    <t>GC</t>
  </si>
  <si>
    <t>PG</t>
  </si>
  <si>
    <t>x</t>
  </si>
  <si>
    <t>TT Gols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</si>
  <si>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</si>
  <si>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</si>
  <si>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3ª Fase:    SEMI-FINAL</t>
  </si>
  <si>
    <t>Jogo</t>
  </si>
  <si>
    <t>Penalt.</t>
  </si>
  <si>
    <t>Ch. E</t>
  </si>
  <si>
    <t>Ch. F</t>
  </si>
  <si>
    <t>Ch. G</t>
  </si>
  <si>
    <t>Vc.Ch.E</t>
  </si>
  <si>
    <t>4ª Fase:    FINAL</t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</si>
  <si>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</si>
  <si>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r>
      <t xml:space="preserve">Categoria: </t>
    </r>
    <r>
      <rPr>
        <b/>
        <i/>
        <sz val="14"/>
        <color indexed="10"/>
        <rFont val="Arial"/>
        <family val="2"/>
      </rPr>
      <t>SUB 07</t>
    </r>
  </si>
  <si>
    <t>I Nove Futebol Arte</t>
  </si>
  <si>
    <r>
      <t xml:space="preserve">Categoria: </t>
    </r>
    <r>
      <rPr>
        <b/>
        <i/>
        <sz val="14"/>
        <color indexed="10"/>
        <rFont val="Arial"/>
        <family val="2"/>
      </rPr>
      <t>SUB 08</t>
    </r>
  </si>
  <si>
    <t>Projeto Irmão Menor</t>
  </si>
  <si>
    <t>Ch. C</t>
  </si>
  <si>
    <t>Ch. D</t>
  </si>
  <si>
    <t>Vc.Ch.C</t>
  </si>
  <si>
    <t>Vc.Ch.D</t>
  </si>
  <si>
    <r>
      <t xml:space="preserve">Categoria: </t>
    </r>
    <r>
      <rPr>
        <b/>
        <i/>
        <sz val="14"/>
        <color indexed="10"/>
        <rFont val="Arial"/>
        <family val="2"/>
      </rPr>
      <t>SUB 09</t>
    </r>
  </si>
  <si>
    <r>
      <t xml:space="preserve">Categoria: </t>
    </r>
    <r>
      <rPr>
        <b/>
        <i/>
        <sz val="14"/>
        <color indexed="10"/>
        <rFont val="Arial"/>
        <family val="2"/>
      </rPr>
      <t>SUB 10</t>
    </r>
  </si>
  <si>
    <t>2ª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</si>
  <si>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11</t>
    </r>
  </si>
  <si>
    <t>C. R. Tumiaru</t>
  </si>
  <si>
    <r>
      <t xml:space="preserve">Categoria: </t>
    </r>
    <r>
      <rPr>
        <b/>
        <i/>
        <sz val="14"/>
        <color indexed="10"/>
        <rFont val="Arial"/>
        <family val="2"/>
      </rPr>
      <t>SUB 12</t>
    </r>
  </si>
  <si>
    <r>
      <t xml:space="preserve">Categoria: </t>
    </r>
    <r>
      <rPr>
        <b/>
        <i/>
        <sz val="14"/>
        <color indexed="10"/>
        <rFont val="Arial"/>
        <family val="2"/>
      </rPr>
      <t>SUB 13</t>
    </r>
  </si>
  <si>
    <r>
      <t xml:space="preserve">Categoria: </t>
    </r>
    <r>
      <rPr>
        <b/>
        <i/>
        <sz val="14"/>
        <color indexed="10"/>
        <rFont val="Arial"/>
        <family val="2"/>
      </rPr>
      <t>SUB 14</t>
    </r>
  </si>
  <si>
    <r>
      <t xml:space="preserve">Categoria: </t>
    </r>
    <r>
      <rPr>
        <b/>
        <i/>
        <sz val="14"/>
        <color indexed="10"/>
        <rFont val="Arial"/>
        <family val="2"/>
      </rPr>
      <t>SUB 15</t>
    </r>
  </si>
  <si>
    <t>União/RD</t>
  </si>
  <si>
    <t>2ª Fase:    PLAY OFF</t>
  </si>
  <si>
    <t>Ch. I</t>
  </si>
  <si>
    <t>CHAVE A</t>
  </si>
  <si>
    <t>CHAVE B</t>
  </si>
  <si>
    <t>Prefeitura Municipal de Mongaguá</t>
  </si>
  <si>
    <t>S. E. Libanês Santista</t>
  </si>
  <si>
    <t>1º Ch. A</t>
  </si>
  <si>
    <t>1º Ch. B</t>
  </si>
  <si>
    <t>2º Ch. A</t>
  </si>
  <si>
    <t>2º Ch. B</t>
  </si>
  <si>
    <t>4º Ch. B</t>
  </si>
  <si>
    <t>4º Ch. A</t>
  </si>
  <si>
    <t>3º Ch. B</t>
  </si>
  <si>
    <t>3º Ch. A</t>
  </si>
  <si>
    <t>Ch. H</t>
  </si>
  <si>
    <t>Vc.Ch.G</t>
  </si>
  <si>
    <t>Vc.Ch.H</t>
  </si>
  <si>
    <t>AASA</t>
  </si>
  <si>
    <t>União Santista F. C.</t>
  </si>
  <si>
    <t>G5 Futsal</t>
  </si>
  <si>
    <t>Projeto Garcia</t>
  </si>
  <si>
    <t>X</t>
  </si>
  <si>
    <t>Vc.Ch.F</t>
  </si>
  <si>
    <t xml:space="preserve">                                                                                                                                                                                                  </t>
  </si>
  <si>
    <t>Projetos Sociais/GCM Guarujá</t>
  </si>
  <si>
    <r>
      <t xml:space="preserve">Categoria: </t>
    </r>
    <r>
      <rPr>
        <b/>
        <i/>
        <sz val="14"/>
        <color indexed="10"/>
        <rFont val="Arial"/>
        <family val="2"/>
      </rPr>
      <t>SUB 05</t>
    </r>
  </si>
  <si>
    <t>COPA KIDS GREMETAL DE ESCOLINHAS 2019</t>
  </si>
  <si>
    <t>EQUIPES</t>
  </si>
  <si>
    <t>Nesta Categoria não haverá esta Fase</t>
  </si>
  <si>
    <t>1º Col.</t>
  </si>
  <si>
    <t>2º Col.</t>
  </si>
  <si>
    <t>4º Col.</t>
  </si>
  <si>
    <t>3º Col.</t>
  </si>
  <si>
    <r>
      <t xml:space="preserve">Categoria: </t>
    </r>
    <r>
      <rPr>
        <b/>
        <i/>
        <sz val="14"/>
        <color indexed="10"/>
        <rFont val="Arial"/>
        <family val="2"/>
      </rPr>
      <t>SUB 06</t>
    </r>
  </si>
  <si>
    <t>G. E. Aymoré de Cubatão</t>
  </si>
  <si>
    <t>Vila Souza A. C.</t>
  </si>
  <si>
    <t>A. D. Cubatense</t>
  </si>
  <si>
    <t>EFS Gremetal/Stismmmec/Nido</t>
  </si>
  <si>
    <t>VilaSouza A. C.</t>
  </si>
  <si>
    <t>O Grande Lance</t>
  </si>
  <si>
    <t>Guarujá Futsal</t>
  </si>
  <si>
    <t>EFS Gremetal/Stismmmec/Rafael</t>
  </si>
  <si>
    <t>EFS Stismmmec/Gremetal/Rafael</t>
  </si>
  <si>
    <t>C. T. Bola no Pé</t>
  </si>
  <si>
    <t>EFS Gremetal/Stismmmec/Biscoito</t>
  </si>
  <si>
    <t>Irmão Menor Projeto</t>
  </si>
  <si>
    <t>Craques Saboó/Pj.Men. do Breck</t>
  </si>
  <si>
    <t>CRT/Tumiaru</t>
  </si>
  <si>
    <t>E. F. Cavagna Futsal</t>
  </si>
  <si>
    <t>Projeto M7</t>
  </si>
  <si>
    <t>EFS Gremetal/Stismmmec/André</t>
  </si>
  <si>
    <t>CDV Futsal</t>
  </si>
  <si>
    <t>EFS Stismmmec/Gremetal/André</t>
  </si>
  <si>
    <t>Vila Criativa</t>
  </si>
  <si>
    <t>E. C. Mão</t>
  </si>
  <si>
    <t>NFA Smbr</t>
  </si>
  <si>
    <t>Unidos da Penha</t>
  </si>
  <si>
    <t>Pj.Men. do Breck/Craques Saboó</t>
  </si>
  <si>
    <t>D</t>
  </si>
  <si>
    <t>E</t>
  </si>
  <si>
    <t>C</t>
  </si>
  <si>
    <t>A</t>
  </si>
  <si>
    <t>N</t>
  </si>
  <si>
    <t>L</t>
  </si>
  <si>
    <t>O</t>
  </si>
  <si>
    <t xml:space="preserve">Guarujá Futsal </t>
  </si>
  <si>
    <t xml:space="preserve">Vola Souza A. C. </t>
  </si>
  <si>
    <t>EFS Gremetal/Stis./Biscoito</t>
  </si>
  <si>
    <t xml:space="preserve">NÃO TEM ADVERSÁRIO </t>
  </si>
  <si>
    <t xml:space="preserve">EFS Gremetal/Stis./Rafael </t>
  </si>
  <si>
    <t xml:space="preserve"> </t>
  </si>
  <si>
    <t xml:space="preserve">União Santista F. C. </t>
  </si>
  <si>
    <t>EFS Gremetal/Stismmmec</t>
  </si>
  <si>
    <t>NFA SMBR</t>
  </si>
  <si>
    <t>Prefeitura Municipal Mongaguá</t>
  </si>
  <si>
    <t xml:space="preserve">O Grande Lance </t>
  </si>
  <si>
    <t xml:space="preserve">Projeto 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</si>
</sst>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8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  <font>
      <b/>
      <i/>
      <sz val="9"/>
      <color indexed="62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2" borderId="20" xfId="0" applyNumberFormat="1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Continuous" vertical="center"/>
    </xf>
    <xf numFmtId="164" fontId="5" fillId="2" borderId="21" xfId="0" applyNumberFormat="1" applyFont="1" applyFill="1" applyBorder="1" applyAlignment="1">
      <alignment horizontal="centerContinuous" vertical="center"/>
    </xf>
    <xf numFmtId="0" fontId="17" fillId="0" borderId="19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8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Continuous" vertical="center"/>
    </xf>
    <xf numFmtId="164" fontId="1" fillId="2" borderId="19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2" borderId="43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3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164" fontId="1" fillId="4" borderId="66" xfId="0" applyNumberFormat="1" applyFont="1" applyFill="1" applyBorder="1" applyAlignment="1">
      <alignment vertical="center"/>
    </xf>
    <xf numFmtId="164" fontId="1" fillId="4" borderId="67" xfId="0" applyNumberFormat="1" applyFont="1" applyFill="1" applyBorder="1" applyAlignment="1">
      <alignment vertical="center"/>
    </xf>
    <xf numFmtId="164" fontId="1" fillId="4" borderId="68" xfId="0" applyNumberFormat="1" applyFont="1" applyFill="1" applyBorder="1" applyAlignment="1">
      <alignment vertical="center"/>
    </xf>
    <xf numFmtId="164" fontId="1" fillId="4" borderId="75" xfId="0" applyNumberFormat="1" applyFont="1" applyFill="1" applyBorder="1" applyAlignment="1">
      <alignment vertical="center"/>
    </xf>
    <xf numFmtId="164" fontId="1" fillId="4" borderId="73" xfId="0" applyNumberFormat="1" applyFont="1" applyFill="1" applyBorder="1" applyAlignment="1">
      <alignment vertical="center"/>
    </xf>
    <xf numFmtId="164" fontId="1" fillId="4" borderId="74" xfId="0" applyNumberFormat="1" applyFont="1" applyFill="1" applyBorder="1" applyAlignment="1">
      <alignment vertical="center"/>
    </xf>
    <xf numFmtId="164" fontId="0" fillId="2" borderId="80" xfId="0" applyNumberFormat="1" applyFill="1" applyBorder="1" applyAlignment="1">
      <alignment horizontal="center" vertical="center"/>
    </xf>
    <xf numFmtId="164" fontId="1" fillId="4" borderId="84" xfId="0" applyNumberFormat="1" applyFont="1" applyFill="1" applyBorder="1" applyAlignment="1">
      <alignment vertical="center"/>
    </xf>
    <xf numFmtId="164" fontId="1" fillId="4" borderId="82" xfId="0" applyNumberFormat="1" applyFont="1" applyFill="1" applyBorder="1" applyAlignment="1">
      <alignment vertical="center"/>
    </xf>
    <xf numFmtId="164" fontId="1" fillId="4" borderId="85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horizontal="center" vertical="center"/>
    </xf>
    <xf numFmtId="0" fontId="0" fillId="0" borderId="90" xfId="0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164" fontId="20" fillId="0" borderId="13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20" fillId="0" borderId="13" xfId="0" applyNumberFormat="1" applyFont="1" applyFill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164" fontId="20" fillId="3" borderId="73" xfId="0" applyNumberFormat="1" applyFont="1" applyFill="1" applyBorder="1" applyAlignment="1">
      <alignment vertical="center"/>
    </xf>
    <xf numFmtId="164" fontId="27" fillId="3" borderId="73" xfId="0" applyNumberFormat="1" applyFont="1" applyFill="1" applyBorder="1" applyAlignment="1">
      <alignment vertical="center"/>
    </xf>
    <xf numFmtId="164" fontId="27" fillId="0" borderId="15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20" fillId="0" borderId="15" xfId="0" applyNumberFormat="1" applyFont="1" applyBorder="1" applyAlignment="1">
      <alignment vertical="center"/>
    </xf>
    <xf numFmtId="164" fontId="27" fillId="2" borderId="12" xfId="0" applyNumberFormat="1" applyFont="1" applyFill="1" applyBorder="1" applyAlignment="1">
      <alignment vertical="center"/>
    </xf>
    <xf numFmtId="164" fontId="27" fillId="2" borderId="13" xfId="0" applyNumberFormat="1" applyFont="1" applyFill="1" applyBorder="1" applyAlignment="1">
      <alignment vertical="center"/>
    </xf>
    <xf numFmtId="164" fontId="27" fillId="0" borderId="13" xfId="0" applyNumberFormat="1" applyFont="1" applyFill="1" applyBorder="1" applyAlignment="1">
      <alignment vertical="center"/>
    </xf>
    <xf numFmtId="164" fontId="27" fillId="0" borderId="4" xfId="0" applyNumberFormat="1" applyFont="1" applyBorder="1" applyAlignment="1">
      <alignment vertical="center"/>
    </xf>
    <xf numFmtId="164" fontId="27" fillId="3" borderId="8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2" fillId="0" borderId="90" xfId="0" applyNumberFormat="1" applyFont="1" applyFill="1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0" fillId="0" borderId="50" xfId="0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1" fillId="0" borderId="73" xfId="0" applyNumberFormat="1" applyFont="1" applyBorder="1" applyAlignment="1">
      <alignment vertical="center"/>
    </xf>
    <xf numFmtId="164" fontId="1" fillId="3" borderId="73" xfId="0" applyNumberFormat="1" applyFont="1" applyFill="1" applyBorder="1" applyAlignment="1">
      <alignment vertical="center"/>
    </xf>
    <xf numFmtId="164" fontId="1" fillId="3" borderId="78" xfId="0" applyNumberFormat="1" applyFont="1" applyFill="1" applyBorder="1" applyAlignment="1">
      <alignment vertical="center"/>
    </xf>
    <xf numFmtId="164" fontId="1" fillId="3" borderId="82" xfId="0" applyNumberFormat="1" applyFont="1" applyFill="1" applyBorder="1" applyAlignment="1">
      <alignment vertical="center"/>
    </xf>
    <xf numFmtId="164" fontId="27" fillId="3" borderId="0" xfId="0" applyNumberFormat="1" applyFont="1" applyFill="1" applyBorder="1" applyAlignment="1">
      <alignment vertical="center"/>
    </xf>
    <xf numFmtId="164" fontId="20" fillId="3" borderId="82" xfId="0" applyNumberFormat="1" applyFont="1" applyFill="1" applyBorder="1" applyAlignment="1">
      <alignment vertical="center"/>
    </xf>
    <xf numFmtId="164" fontId="27" fillId="0" borderId="73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5" fillId="2" borderId="20" xfId="0" quotePrefix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 vertical="center"/>
    </xf>
    <xf numFmtId="164" fontId="14" fillId="0" borderId="38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64" fontId="7" fillId="0" borderId="39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34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9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20" fillId="0" borderId="52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5" fillId="2" borderId="3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64" fontId="11" fillId="0" borderId="26" xfId="0" applyNumberFormat="1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28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27" fillId="0" borderId="43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44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164" fontId="27" fillId="0" borderId="52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1" fillId="5" borderId="94" xfId="0" applyFont="1" applyFill="1" applyBorder="1" applyAlignment="1">
      <alignment horizontal="center" vertical="center"/>
    </xf>
    <xf numFmtId="0" fontId="11" fillId="5" borderId="97" xfId="0" applyFont="1" applyFill="1" applyBorder="1" applyAlignment="1">
      <alignment horizontal="center" vertical="center"/>
    </xf>
    <xf numFmtId="164" fontId="10" fillId="4" borderId="98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164" fontId="12" fillId="0" borderId="90" xfId="0" applyNumberFormat="1" applyFont="1" applyFill="1" applyBorder="1" applyAlignment="1">
      <alignment horizontal="center" vertical="center"/>
    </xf>
    <xf numFmtId="0" fontId="11" fillId="5" borderId="95" xfId="0" applyFont="1" applyFill="1" applyBorder="1" applyAlignment="1">
      <alignment horizontal="center" vertical="center"/>
    </xf>
    <xf numFmtId="164" fontId="10" fillId="4" borderId="62" xfId="0" applyNumberFormat="1" applyFont="1" applyFill="1" applyBorder="1" applyAlignment="1">
      <alignment horizontal="center" vertical="center"/>
    </xf>
    <xf numFmtId="164" fontId="6" fillId="0" borderId="90" xfId="0" applyNumberFormat="1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left" vertical="center"/>
    </xf>
    <xf numFmtId="0" fontId="11" fillId="5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5" borderId="92" xfId="0" applyFont="1" applyFill="1" applyBorder="1" applyAlignment="1">
      <alignment horizontal="center" vertical="center"/>
    </xf>
    <xf numFmtId="164" fontId="1" fillId="3" borderId="84" xfId="0" applyNumberFormat="1" applyFont="1" applyFill="1" applyBorder="1" applyAlignment="1">
      <alignment horizontal="center" vertical="center"/>
    </xf>
    <xf numFmtId="164" fontId="1" fillId="3" borderId="83" xfId="0" applyNumberFormat="1" applyFont="1" applyFill="1" applyBorder="1" applyAlignment="1">
      <alignment horizontal="center" vertical="center"/>
    </xf>
    <xf numFmtId="164" fontId="7" fillId="0" borderId="86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164" fontId="18" fillId="0" borderId="87" xfId="0" applyNumberFormat="1" applyFont="1" applyBorder="1" applyAlignment="1">
      <alignment horizontal="center" vertical="center"/>
    </xf>
    <xf numFmtId="164" fontId="20" fillId="3" borderId="84" xfId="0" applyNumberFormat="1" applyFont="1" applyFill="1" applyBorder="1" applyAlignment="1">
      <alignment horizontal="center" vertical="center"/>
    </xf>
    <xf numFmtId="164" fontId="20" fillId="3" borderId="83" xfId="0" applyNumberFormat="1" applyFont="1" applyFill="1" applyBorder="1" applyAlignment="1">
      <alignment horizontal="center" vertical="center"/>
    </xf>
    <xf numFmtId="164" fontId="27" fillId="3" borderId="84" xfId="0" applyNumberFormat="1" applyFont="1" applyFill="1" applyBorder="1" applyAlignment="1">
      <alignment horizontal="center" vertical="center"/>
    </xf>
    <xf numFmtId="164" fontId="27" fillId="3" borderId="83" xfId="0" applyNumberFormat="1" applyFont="1" applyFill="1" applyBorder="1" applyAlignment="1">
      <alignment horizontal="center" vertical="center"/>
    </xf>
    <xf numFmtId="164" fontId="1" fillId="3" borderId="77" xfId="0" applyNumberFormat="1" applyFont="1" applyFill="1" applyBorder="1" applyAlignment="1">
      <alignment horizontal="center" vertical="center"/>
    </xf>
    <xf numFmtId="164" fontId="20" fillId="3" borderId="81" xfId="0" applyNumberFormat="1" applyFont="1" applyFill="1" applyBorder="1" applyAlignment="1">
      <alignment horizontal="center" vertical="center"/>
    </xf>
    <xf numFmtId="164" fontId="1" fillId="3" borderId="72" xfId="0" applyNumberFormat="1" applyFont="1" applyFill="1" applyBorder="1" applyAlignment="1">
      <alignment horizontal="center" vertical="center"/>
    </xf>
    <xf numFmtId="164" fontId="1" fillId="3" borderId="74" xfId="0" applyNumberFormat="1" applyFont="1" applyFill="1" applyBorder="1" applyAlignment="1">
      <alignment horizontal="center" vertical="center"/>
    </xf>
    <xf numFmtId="164" fontId="20" fillId="3" borderId="72" xfId="0" applyNumberFormat="1" applyFont="1" applyFill="1" applyBorder="1" applyAlignment="1">
      <alignment horizontal="center" vertical="center"/>
    </xf>
    <xf numFmtId="164" fontId="20" fillId="3" borderId="74" xfId="0" applyNumberFormat="1" applyFont="1" applyFill="1" applyBorder="1" applyAlignment="1">
      <alignment horizontal="center" vertical="center"/>
    </xf>
    <xf numFmtId="164" fontId="20" fillId="3" borderId="75" xfId="0" applyNumberFormat="1" applyFont="1" applyFill="1" applyBorder="1" applyAlignment="1">
      <alignment horizontal="center" vertical="center"/>
    </xf>
    <xf numFmtId="164" fontId="27" fillId="3" borderId="75" xfId="0" applyNumberFormat="1" applyFont="1" applyFill="1" applyBorder="1" applyAlignment="1">
      <alignment horizontal="center" vertical="center"/>
    </xf>
    <xf numFmtId="164" fontId="27" fillId="3" borderId="74" xfId="0" applyNumberFormat="1" applyFont="1" applyFill="1" applyBorder="1" applyAlignment="1">
      <alignment horizontal="center" vertical="center"/>
    </xf>
    <xf numFmtId="164" fontId="27" fillId="3" borderId="76" xfId="0" applyNumberFormat="1" applyFont="1" applyFill="1" applyBorder="1" applyAlignment="1">
      <alignment horizontal="center" vertical="center"/>
    </xf>
    <xf numFmtId="164" fontId="27" fillId="3" borderId="71" xfId="0" applyNumberFormat="1" applyFont="1" applyFill="1" applyBorder="1" applyAlignment="1">
      <alignment horizontal="center" vertical="center"/>
    </xf>
    <xf numFmtId="164" fontId="1" fillId="3" borderId="76" xfId="0" applyNumberFormat="1" applyFont="1" applyFill="1" applyBorder="1" applyAlignment="1">
      <alignment horizontal="center" vertical="center"/>
    </xf>
    <xf numFmtId="164" fontId="20" fillId="3" borderId="76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0" fillId="4" borderId="9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10" fillId="4" borderId="89" xfId="0" applyNumberFormat="1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64" fontId="1" fillId="3" borderId="75" xfId="0" applyNumberFormat="1" applyFont="1" applyFill="1" applyBorder="1" applyAlignment="1">
      <alignment horizontal="center" vertical="center"/>
    </xf>
    <xf numFmtId="164" fontId="27" fillId="0" borderId="75" xfId="0" applyNumberFormat="1" applyFont="1" applyFill="1" applyBorder="1" applyAlignment="1">
      <alignment horizontal="center" vertical="center"/>
    </xf>
    <xf numFmtId="164" fontId="27" fillId="0" borderId="74" xfId="0" applyNumberFormat="1" applyFont="1" applyFill="1" applyBorder="1" applyAlignment="1">
      <alignment horizontal="center" vertical="center"/>
    </xf>
    <xf numFmtId="164" fontId="1" fillId="3" borderId="79" xfId="0" applyNumberFormat="1" applyFont="1" applyFill="1" applyBorder="1" applyAlignment="1">
      <alignment horizontal="center" vertical="center"/>
    </xf>
    <xf numFmtId="164" fontId="1" fillId="0" borderId="74" xfId="0" applyNumberFormat="1" applyFont="1" applyBorder="1" applyAlignment="1">
      <alignment horizontal="center" vertical="center"/>
    </xf>
    <xf numFmtId="164" fontId="27" fillId="0" borderId="69" xfId="0" applyNumberFormat="1" applyFont="1" applyBorder="1" applyAlignment="1">
      <alignment horizontal="center" vertical="center"/>
    </xf>
    <xf numFmtId="164" fontId="27" fillId="0" borderId="70" xfId="0" applyNumberFormat="1" applyFont="1" applyBorder="1" applyAlignment="1">
      <alignment horizontal="center" vertical="center"/>
    </xf>
    <xf numFmtId="164" fontId="1" fillId="3" borderId="69" xfId="0" applyNumberFormat="1" applyFont="1" applyFill="1" applyBorder="1" applyAlignment="1">
      <alignment horizontal="center" vertical="center"/>
    </xf>
    <xf numFmtId="164" fontId="1" fillId="3" borderId="70" xfId="0" applyNumberFormat="1" applyFont="1" applyFill="1" applyBorder="1" applyAlignment="1">
      <alignment horizontal="center" vertical="center"/>
    </xf>
    <xf numFmtId="164" fontId="27" fillId="3" borderId="69" xfId="0" applyNumberFormat="1" applyFont="1" applyFill="1" applyBorder="1" applyAlignment="1">
      <alignment horizontal="center" vertical="center"/>
    </xf>
    <xf numFmtId="164" fontId="6" fillId="4" borderId="65" xfId="0" applyNumberFormat="1" applyFont="1" applyFill="1" applyBorder="1" applyAlignment="1">
      <alignment horizontal="center" vertical="center"/>
    </xf>
    <xf numFmtId="164" fontId="5" fillId="4" borderId="60" xfId="0" applyNumberFormat="1" applyFont="1" applyFill="1" applyBorder="1" applyAlignment="1">
      <alignment horizontal="center" vertical="center"/>
    </xf>
    <xf numFmtId="164" fontId="5" fillId="4" borderId="61" xfId="0" applyNumberFormat="1" applyFont="1" applyFill="1" applyBorder="1" applyAlignment="1">
      <alignment horizontal="center" vertical="center"/>
    </xf>
    <xf numFmtId="164" fontId="5" fillId="4" borderId="62" xfId="0" applyNumberFormat="1" applyFont="1" applyFill="1" applyBorder="1" applyAlignment="1">
      <alignment horizontal="center" vertical="center"/>
    </xf>
    <xf numFmtId="164" fontId="5" fillId="4" borderId="63" xfId="0" applyNumberFormat="1" applyFont="1" applyFill="1" applyBorder="1" applyAlignment="1">
      <alignment horizontal="center" vertical="center"/>
    </xf>
    <xf numFmtId="164" fontId="5" fillId="4" borderId="64" xfId="0" applyNumberFormat="1" applyFont="1" applyFill="1" applyBorder="1" applyAlignment="1">
      <alignment horizontal="center" vertical="center"/>
    </xf>
    <xf numFmtId="164" fontId="20" fillId="3" borderId="52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29" xfId="0" applyNumberFormat="1" applyFont="1" applyFill="1" applyBorder="1" applyAlignment="1">
      <alignment horizontal="center" vertical="center"/>
    </xf>
    <xf numFmtId="164" fontId="27" fillId="3" borderId="32" xfId="0" applyNumberFormat="1" applyFont="1" applyFill="1" applyBorder="1" applyAlignment="1">
      <alignment horizontal="center" vertical="center"/>
    </xf>
    <xf numFmtId="164" fontId="10" fillId="2" borderId="43" xfId="0" applyNumberFormat="1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5" fillId="2" borderId="47" xfId="0" applyNumberFormat="1" applyFont="1" applyFill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center" vertical="center"/>
    </xf>
    <xf numFmtId="164" fontId="5" fillId="2" borderId="48" xfId="0" applyNumberFormat="1" applyFont="1" applyFill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164" fontId="17" fillId="0" borderId="52" xfId="0" applyNumberFormat="1" applyFont="1" applyBorder="1" applyAlignment="1">
      <alignment horizontal="center" vertical="center"/>
    </xf>
    <xf numFmtId="164" fontId="17" fillId="0" borderId="53" xfId="0" applyNumberFormat="1" applyFont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6" fillId="3" borderId="19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20" fillId="3" borderId="32" xfId="0" applyNumberFormat="1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vertical="center"/>
    </xf>
    <xf numFmtId="164" fontId="20" fillId="3" borderId="27" xfId="0" applyNumberFormat="1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vertical="center"/>
    </xf>
    <xf numFmtId="164" fontId="20" fillId="3" borderId="34" xfId="0" applyNumberFormat="1" applyFont="1" applyFill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164" fontId="27" fillId="3" borderId="13" xfId="0" applyNumberFormat="1" applyFont="1" applyFill="1" applyBorder="1" applyAlignment="1">
      <alignment horizontal="center" vertical="center"/>
    </xf>
    <xf numFmtId="164" fontId="27" fillId="3" borderId="13" xfId="0" applyNumberFormat="1" applyFont="1" applyFill="1" applyBorder="1" applyAlignment="1">
      <alignment vertical="center"/>
    </xf>
    <xf numFmtId="164" fontId="27" fillId="3" borderId="34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164" fontId="20" fillId="3" borderId="14" xfId="0" applyNumberFormat="1" applyFont="1" applyFill="1" applyBorder="1" applyAlignment="1">
      <alignment horizontal="center" vertical="center"/>
    </xf>
    <xf numFmtId="164" fontId="27" fillId="3" borderId="52" xfId="0" applyNumberFormat="1" applyFont="1" applyFill="1" applyBorder="1" applyAlignment="1">
      <alignment horizontal="center" vertical="center"/>
    </xf>
    <xf numFmtId="164" fontId="27" fillId="3" borderId="4" xfId="0" applyNumberFormat="1" applyFont="1" applyFill="1" applyBorder="1" applyAlignment="1">
      <alignment horizontal="center" vertical="center"/>
    </xf>
    <xf numFmtId="164" fontId="27" fillId="3" borderId="4" xfId="0" applyNumberFormat="1" applyFont="1" applyFill="1" applyBorder="1" applyAlignment="1">
      <alignment vertical="center"/>
    </xf>
    <xf numFmtId="164" fontId="27" fillId="3" borderId="44" xfId="0" applyNumberFormat="1" applyFont="1" applyFill="1" applyBorder="1" applyAlignment="1">
      <alignment horizontal="center" vertical="center"/>
    </xf>
    <xf numFmtId="164" fontId="27" fillId="3" borderId="43" xfId="0" applyNumberFormat="1" applyFont="1" applyFill="1" applyBorder="1" applyAlignment="1">
      <alignment horizontal="center" vertical="center"/>
    </xf>
    <xf numFmtId="164" fontId="1" fillId="3" borderId="7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66675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1028" name="Picture 4165" descr="Liga Regional">
          <a:extLst>
            <a:ext uri="{FF2B5EF4-FFF2-40B4-BE49-F238E27FC236}">
              <a16:creationId xmlns:a16="http://schemas.microsoft.com/office/drawing/2014/main" id="{00000000-0008-0000-0600-00002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21029" name="Imagem 1" descr="E:\logos\FUTSAL LOGO corrigido (2).jpg">
          <a:extLst>
            <a:ext uri="{FF2B5EF4-FFF2-40B4-BE49-F238E27FC236}">
              <a16:creationId xmlns:a16="http://schemas.microsoft.com/office/drawing/2014/main" id="{00000000-0008-0000-0600-00002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57150</xdr:colOff>
      <xdr:row>4</xdr:row>
      <xdr:rowOff>85725</xdr:rowOff>
    </xdr:to>
    <xdr:pic>
      <xdr:nvPicPr>
        <xdr:cNvPr id="3" name="Imagem 1" descr="E:\logos\FUTSAL LOGO corrigido (2)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00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showGridLines="0" workbookViewId="0">
      <selection activeCell="BD17" sqref="BD17"/>
    </sheetView>
  </sheetViews>
  <sheetFormatPr defaultRowHeight="12.75"/>
  <cols>
    <col min="1" max="1" width="3" customWidth="1"/>
    <col min="2" max="54" width="1.7109375" customWidth="1"/>
  </cols>
  <sheetData>
    <row r="1" spans="1:57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7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7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7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7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7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7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65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7" ht="14.25" thickTop="1" thickBot="1">
      <c r="A10" s="132" t="s">
        <v>67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7" ht="13.5" thickTop="1">
      <c r="A11" s="19">
        <v>1</v>
      </c>
      <c r="B11" s="206" t="s">
        <v>76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254">
        <v>2</v>
      </c>
      <c r="AA11" s="255"/>
      <c r="AB11" s="93" t="s">
        <v>9</v>
      </c>
      <c r="AC11" s="255">
        <v>1</v>
      </c>
      <c r="AD11" s="256"/>
      <c r="AE11" s="257"/>
      <c r="AF11" s="258"/>
      <c r="AG11" s="54" t="s">
        <v>9</v>
      </c>
      <c r="AH11" s="258"/>
      <c r="AI11" s="259"/>
      <c r="AJ11" s="254">
        <v>5</v>
      </c>
      <c r="AK11" s="255"/>
      <c r="AL11" s="93" t="s">
        <v>9</v>
      </c>
      <c r="AM11" s="255">
        <v>0</v>
      </c>
      <c r="AN11" s="256"/>
      <c r="AO11" s="260">
        <f>SUM(U11+Z11+AE11+AJ11)</f>
        <v>7</v>
      </c>
      <c r="AP11" s="260"/>
      <c r="AQ11" s="260">
        <f>SUM(X11+AC11+AH11+AM11)</f>
        <v>1</v>
      </c>
      <c r="AR11" s="260"/>
      <c r="AS11" s="263">
        <v>6</v>
      </c>
      <c r="AT11" s="264"/>
    </row>
    <row r="12" spans="1:57">
      <c r="A12" s="20">
        <v>2</v>
      </c>
      <c r="B12" s="193" t="s">
        <v>77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242">
        <v>1</v>
      </c>
      <c r="V12" s="243"/>
      <c r="W12" s="91" t="s">
        <v>9</v>
      </c>
      <c r="X12" s="243">
        <v>2</v>
      </c>
      <c r="Y12" s="244"/>
      <c r="Z12" s="27"/>
      <c r="AA12" s="28"/>
      <c r="AB12" s="28"/>
      <c r="AC12" s="28"/>
      <c r="AD12" s="28"/>
      <c r="AE12" s="245">
        <v>0</v>
      </c>
      <c r="AF12" s="243"/>
      <c r="AG12" s="91" t="s">
        <v>9</v>
      </c>
      <c r="AH12" s="243">
        <v>9</v>
      </c>
      <c r="AI12" s="244"/>
      <c r="AJ12" s="238">
        <v>1</v>
      </c>
      <c r="AK12" s="239"/>
      <c r="AL12" s="92" t="s">
        <v>9</v>
      </c>
      <c r="AM12" s="239">
        <v>0</v>
      </c>
      <c r="AN12" s="240"/>
      <c r="AO12" s="225">
        <f>SUM(F12+K12+U12+Z12+AE12+AJ12)</f>
        <v>2</v>
      </c>
      <c r="AP12" s="225"/>
      <c r="AQ12" s="225">
        <f>SUM(X12+AC12+AH12+AM12)</f>
        <v>11</v>
      </c>
      <c r="AR12" s="225"/>
      <c r="AS12" s="226">
        <v>3</v>
      </c>
      <c r="AT12" s="227"/>
    </row>
    <row r="13" spans="1:57">
      <c r="A13" s="20">
        <v>3</v>
      </c>
      <c r="B13" s="193" t="s">
        <v>74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235"/>
      <c r="V13" s="236"/>
      <c r="W13" s="55" t="s">
        <v>9</v>
      </c>
      <c r="X13" s="236"/>
      <c r="Y13" s="237"/>
      <c r="Z13" s="238">
        <v>9</v>
      </c>
      <c r="AA13" s="239"/>
      <c r="AB13" s="92" t="s">
        <v>9</v>
      </c>
      <c r="AC13" s="239">
        <v>0</v>
      </c>
      <c r="AD13" s="240"/>
      <c r="AE13" s="27"/>
      <c r="AF13" s="28"/>
      <c r="AG13" s="28"/>
      <c r="AH13" s="28"/>
      <c r="AI13" s="28"/>
      <c r="AJ13" s="241"/>
      <c r="AK13" s="236"/>
      <c r="AL13" s="26" t="s">
        <v>9</v>
      </c>
      <c r="AM13" s="236"/>
      <c r="AN13" s="237"/>
      <c r="AO13" s="225">
        <f>SUM(F13+K13+U13+Z13+AE13+AJ13)</f>
        <v>9</v>
      </c>
      <c r="AP13" s="225"/>
      <c r="AQ13" s="225">
        <f>SUM(X13+AC13+AH13+AM13)</f>
        <v>0</v>
      </c>
      <c r="AR13" s="225"/>
      <c r="AS13" s="226">
        <v>3</v>
      </c>
      <c r="AT13" s="227"/>
    </row>
    <row r="14" spans="1:57" ht="13.5" thickBot="1">
      <c r="A14" s="35">
        <v>4</v>
      </c>
      <c r="B14" s="186" t="s">
        <v>75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28">
        <v>0</v>
      </c>
      <c r="V14" s="229"/>
      <c r="W14" s="100" t="s">
        <v>9</v>
      </c>
      <c r="X14" s="229">
        <v>5</v>
      </c>
      <c r="Y14" s="230"/>
      <c r="Z14" s="231">
        <v>0</v>
      </c>
      <c r="AA14" s="229"/>
      <c r="AB14" s="100" t="s">
        <v>9</v>
      </c>
      <c r="AC14" s="229">
        <v>1</v>
      </c>
      <c r="AD14" s="230"/>
      <c r="AE14" s="232"/>
      <c r="AF14" s="233"/>
      <c r="AG14" s="37" t="s">
        <v>9</v>
      </c>
      <c r="AH14" s="233"/>
      <c r="AI14" s="234"/>
      <c r="AJ14" s="27"/>
      <c r="AK14" s="28"/>
      <c r="AL14" s="28"/>
      <c r="AM14" s="28"/>
      <c r="AN14" s="28"/>
      <c r="AO14" s="215">
        <f>SUM(F14+K14+U14+Z14+AE14+AJ14)</f>
        <v>0</v>
      </c>
      <c r="AP14" s="216"/>
      <c r="AQ14" s="215">
        <f>SUM(X14+AC14+AH14+AM14)</f>
        <v>6</v>
      </c>
      <c r="AR14" s="216"/>
      <c r="AS14" s="217">
        <v>0</v>
      </c>
      <c r="AT14" s="218"/>
    </row>
    <row r="15" spans="1:57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18</v>
      </c>
      <c r="AP15" s="223"/>
      <c r="AQ15" s="222">
        <f>SUM(AQ11:AQ14)</f>
        <v>18</v>
      </c>
      <c r="AR15" s="223"/>
    </row>
    <row r="16" spans="1:57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6" ht="14.25" thickTop="1" thickBot="1">
      <c r="A17" s="132" t="s">
        <v>67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6" ht="13.5" thickTop="1">
      <c r="A18" s="19">
        <v>1</v>
      </c>
      <c r="B18" s="206" t="s">
        <v>76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209" t="s">
        <v>61</v>
      </c>
      <c r="V18" s="210"/>
      <c r="W18" s="211" t="s">
        <v>61</v>
      </c>
      <c r="X18" s="210"/>
      <c r="Y18" s="211" t="s">
        <v>61</v>
      </c>
      <c r="Z18" s="210"/>
      <c r="AA18" s="211" t="s">
        <v>61</v>
      </c>
      <c r="AB18" s="210"/>
      <c r="AC18" s="211" t="s">
        <v>61</v>
      </c>
      <c r="AD18" s="210"/>
      <c r="AE18" s="211" t="s">
        <v>61</v>
      </c>
      <c r="AF18" s="210"/>
      <c r="AG18" s="211"/>
      <c r="AH18" s="210"/>
      <c r="AI18" s="211"/>
      <c r="AJ18" s="210"/>
      <c r="AK18" s="211"/>
      <c r="AL18" s="214"/>
      <c r="AM18" s="181"/>
      <c r="AN18" s="182"/>
      <c r="AO18" s="182"/>
      <c r="AP18" s="182"/>
      <c r="AQ18" s="182"/>
      <c r="AR18" s="182"/>
    </row>
    <row r="19" spans="1:56">
      <c r="A19" s="20">
        <v>2</v>
      </c>
      <c r="B19" s="193" t="s">
        <v>77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 t="s">
        <v>61</v>
      </c>
      <c r="V19" s="197"/>
      <c r="W19" s="198" t="s">
        <v>61</v>
      </c>
      <c r="X19" s="197"/>
      <c r="Y19" s="198" t="s">
        <v>61</v>
      </c>
      <c r="Z19" s="197"/>
      <c r="AA19" s="200"/>
      <c r="AB19" s="201"/>
      <c r="AC19" s="200"/>
      <c r="AD19" s="201"/>
      <c r="AE19" s="200"/>
      <c r="AF19" s="201"/>
      <c r="AG19" s="202"/>
      <c r="AH19" s="203"/>
      <c r="AI19" s="202"/>
      <c r="AJ19" s="203"/>
      <c r="AK19" s="202"/>
      <c r="AL19" s="204"/>
      <c r="AM19" s="181"/>
      <c r="AN19" s="182"/>
      <c r="AO19" s="182"/>
      <c r="AP19" s="182"/>
      <c r="AQ19" s="182"/>
      <c r="AR19" s="182"/>
    </row>
    <row r="20" spans="1:56">
      <c r="A20" s="20">
        <v>3</v>
      </c>
      <c r="B20" s="193" t="s">
        <v>74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196" t="s">
        <v>61</v>
      </c>
      <c r="V20" s="197"/>
      <c r="W20" s="198" t="s">
        <v>61</v>
      </c>
      <c r="X20" s="197"/>
      <c r="Y20" s="198" t="s">
        <v>61</v>
      </c>
      <c r="Z20" s="197"/>
      <c r="AA20" s="198"/>
      <c r="AB20" s="197"/>
      <c r="AC20" s="198"/>
      <c r="AD20" s="197"/>
      <c r="AE20" s="198"/>
      <c r="AF20" s="197"/>
      <c r="AG20" s="198"/>
      <c r="AH20" s="197"/>
      <c r="AI20" s="184"/>
      <c r="AJ20" s="199"/>
      <c r="AK20" s="184"/>
      <c r="AL20" s="185"/>
      <c r="AM20" s="112"/>
      <c r="AN20" s="111"/>
      <c r="AO20" s="111"/>
      <c r="AP20" s="111"/>
      <c r="AQ20" s="111"/>
      <c r="AR20" s="111"/>
    </row>
    <row r="21" spans="1:56" ht="13.5" thickBot="1">
      <c r="A21" s="35">
        <v>4</v>
      </c>
      <c r="B21" s="186" t="s">
        <v>75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189"/>
      <c r="V21" s="190"/>
      <c r="W21" s="191"/>
      <c r="X21" s="190"/>
      <c r="Y21" s="191"/>
      <c r="Z21" s="190"/>
      <c r="AA21" s="179"/>
      <c r="AB21" s="192"/>
      <c r="AC21" s="179"/>
      <c r="AD21" s="192"/>
      <c r="AE21" s="179"/>
      <c r="AF21" s="192"/>
      <c r="AG21" s="179"/>
      <c r="AH21" s="192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6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6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6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13"/>
      <c r="AJ24" s="113"/>
      <c r="AK24" s="51"/>
      <c r="AL24" s="113"/>
      <c r="AM24" s="113"/>
      <c r="AN24" s="113"/>
      <c r="AO24" s="113"/>
      <c r="AP24" s="113"/>
    </row>
    <row r="26" spans="1:56" s="2" customFormat="1" ht="18.75">
      <c r="A26" s="5" t="s">
        <v>40</v>
      </c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</row>
    <row r="27" spans="1:56" s="2" customFormat="1" ht="18">
      <c r="A27" s="6" t="s">
        <v>68</v>
      </c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</row>
    <row r="28" spans="1:56" ht="13.5" thickBo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4"/>
      <c r="AR28" s="4"/>
      <c r="AS28" s="4"/>
      <c r="AT28" s="4"/>
      <c r="AU28" s="4"/>
      <c r="AV28" s="4"/>
      <c r="AW28" s="4"/>
      <c r="AX28" s="4"/>
      <c r="AY28" s="2"/>
      <c r="AZ28" s="2"/>
      <c r="BA28" s="2"/>
    </row>
    <row r="29" spans="1:56" s="2" customFormat="1" ht="20.25" thickTop="1" thickBot="1">
      <c r="A29" s="5" t="s">
        <v>13</v>
      </c>
      <c r="AR29" s="132" t="s">
        <v>14</v>
      </c>
      <c r="AS29" s="133"/>
      <c r="AT29" s="133"/>
      <c r="AU29" s="133"/>
      <c r="AV29" s="134"/>
      <c r="AW29" s="132" t="s">
        <v>15</v>
      </c>
      <c r="AX29" s="133"/>
      <c r="AY29" s="133"/>
      <c r="AZ29" s="133"/>
      <c r="BA29" s="134"/>
    </row>
    <row r="30" spans="1:56" s="2" customFormat="1" ht="13.5" thickTop="1">
      <c r="A30" s="160" t="s">
        <v>18</v>
      </c>
      <c r="B30" s="161"/>
      <c r="C30" s="162"/>
      <c r="D30" s="163" t="s">
        <v>69</v>
      </c>
      <c r="E30" s="164"/>
      <c r="F30" s="164"/>
      <c r="G30" s="164"/>
      <c r="H30" s="165"/>
      <c r="I30" s="166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8"/>
      <c r="X30" s="7" t="s">
        <v>9</v>
      </c>
      <c r="Y30" s="169" t="s">
        <v>71</v>
      </c>
      <c r="Z30" s="164"/>
      <c r="AA30" s="164"/>
      <c r="AB30" s="164"/>
      <c r="AC30" s="165"/>
      <c r="AD30" s="166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1"/>
      <c r="AR30" s="172"/>
      <c r="AS30" s="173"/>
      <c r="AT30" s="8" t="s">
        <v>9</v>
      </c>
      <c r="AU30" s="173"/>
      <c r="AV30" s="174"/>
      <c r="AW30" s="172"/>
      <c r="AX30" s="173"/>
      <c r="AY30" s="8" t="s">
        <v>9</v>
      </c>
      <c r="AZ30" s="173"/>
      <c r="BA30" s="174"/>
    </row>
    <row r="31" spans="1:56" s="2" customFormat="1" ht="13.5" thickBot="1">
      <c r="A31" s="146" t="s">
        <v>54</v>
      </c>
      <c r="B31" s="147"/>
      <c r="C31" s="148"/>
      <c r="D31" s="149" t="s">
        <v>70</v>
      </c>
      <c r="E31" s="150"/>
      <c r="F31" s="150"/>
      <c r="G31" s="150"/>
      <c r="H31" s="151"/>
      <c r="I31" s="152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4"/>
      <c r="X31" s="10" t="s">
        <v>9</v>
      </c>
      <c r="Y31" s="155" t="s">
        <v>72</v>
      </c>
      <c r="Z31" s="150"/>
      <c r="AA31" s="150"/>
      <c r="AB31" s="150"/>
      <c r="AC31" s="151"/>
      <c r="AD31" s="152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6"/>
      <c r="AR31" s="157"/>
      <c r="AS31" s="158"/>
      <c r="AT31" s="11" t="s">
        <v>9</v>
      </c>
      <c r="AU31" s="158"/>
      <c r="AV31" s="159"/>
      <c r="AW31" s="157"/>
      <c r="AX31" s="158"/>
      <c r="AY31" s="11" t="s">
        <v>9</v>
      </c>
      <c r="AZ31" s="158"/>
      <c r="BA31" s="159"/>
    </row>
    <row r="32" spans="1:56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4"/>
      <c r="AU32" s="22"/>
      <c r="AV32" s="21"/>
      <c r="AW32" s="22"/>
      <c r="AX32" s="21"/>
      <c r="AY32" s="34"/>
      <c r="AZ32" s="22"/>
      <c r="BA32" s="21"/>
      <c r="BD32" s="2" t="s">
        <v>63</v>
      </c>
    </row>
    <row r="33" spans="1:53" s="2" customFormat="1" ht="20.25" thickTop="1" thickBot="1">
      <c r="A33" s="5" t="s">
        <v>20</v>
      </c>
      <c r="AR33" s="132" t="s">
        <v>14</v>
      </c>
      <c r="AS33" s="133"/>
      <c r="AT33" s="133"/>
      <c r="AU33" s="133"/>
      <c r="AV33" s="134"/>
      <c r="AW33" s="132" t="s">
        <v>15</v>
      </c>
      <c r="AX33" s="133"/>
      <c r="AY33" s="133"/>
      <c r="AZ33" s="133"/>
      <c r="BA33" s="134"/>
    </row>
    <row r="34" spans="1:53" s="2" customFormat="1" ht="14.25" thickTop="1" thickBot="1">
      <c r="A34" s="135" t="s">
        <v>41</v>
      </c>
      <c r="B34" s="136"/>
      <c r="C34" s="137"/>
      <c r="D34" s="138" t="s">
        <v>55</v>
      </c>
      <c r="E34" s="139"/>
      <c r="F34" s="139"/>
      <c r="G34" s="139"/>
      <c r="H34" s="140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3"/>
      <c r="X34" s="12" t="s">
        <v>9</v>
      </c>
      <c r="Y34" s="138" t="s">
        <v>56</v>
      </c>
      <c r="Z34" s="139"/>
      <c r="AA34" s="139"/>
      <c r="AB34" s="139"/>
      <c r="AC34" s="140"/>
      <c r="AD34" s="141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4"/>
      <c r="AR34" s="145"/>
      <c r="AS34" s="130"/>
      <c r="AT34" s="13" t="s">
        <v>9</v>
      </c>
      <c r="AU34" s="130"/>
      <c r="AV34" s="131"/>
      <c r="AW34" s="145"/>
      <c r="AX34" s="130"/>
      <c r="AY34" s="13" t="s">
        <v>9</v>
      </c>
      <c r="AZ34" s="130"/>
      <c r="BA34" s="131"/>
    </row>
    <row r="35" spans="1:53" ht="13.5" thickTop="1"/>
  </sheetData>
  <sortState ref="B11:T14">
    <sortCondition ref="B11"/>
  </sortState>
  <mergeCells count="162"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I20:AJ20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U22:V22"/>
    <mergeCell ref="W22:X22"/>
    <mergeCell ref="Y22:Z22"/>
    <mergeCell ref="AA22:AB22"/>
    <mergeCell ref="AC22:AD22"/>
    <mergeCell ref="AE22:AF22"/>
    <mergeCell ref="AK20:AL20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R26:AV26"/>
    <mergeCell ref="AW26:BA26"/>
    <mergeCell ref="AG22:AH22"/>
    <mergeCell ref="AI22:AJ22"/>
    <mergeCell ref="AK22:AL22"/>
    <mergeCell ref="AK21:AL21"/>
    <mergeCell ref="AM21:AN21"/>
    <mergeCell ref="AO21:AP21"/>
    <mergeCell ref="AQ21:AR21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W31:AX31"/>
    <mergeCell ref="AZ31:BA31"/>
    <mergeCell ref="AZ34:BA34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4:AV34"/>
    <mergeCell ref="AW34:AX34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showGridLines="0" topLeftCell="A3" workbookViewId="0">
      <selection activeCell="BD20" sqref="BD20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4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4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4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37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32" t="s">
        <v>67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1"/>
      <c r="AR10" s="252" t="s">
        <v>6</v>
      </c>
      <c r="AS10" s="253"/>
      <c r="AT10" s="252" t="s">
        <v>7</v>
      </c>
      <c r="AU10" s="253"/>
      <c r="AV10" s="252" t="s">
        <v>8</v>
      </c>
      <c r="AW10" s="253"/>
      <c r="AX10" s="109"/>
      <c r="AY10" s="272"/>
      <c r="AZ10" s="272"/>
    </row>
    <row r="11" spans="1:54" s="2" customFormat="1" ht="13.5" thickTop="1">
      <c r="A11" s="19">
        <v>1</v>
      </c>
      <c r="B11" s="206" t="s">
        <v>86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4"/>
      <c r="S11" s="62"/>
      <c r="T11" s="29"/>
      <c r="U11" s="29"/>
      <c r="V11" s="29"/>
      <c r="W11" s="29"/>
      <c r="X11" s="257">
        <v>2</v>
      </c>
      <c r="Y11" s="258"/>
      <c r="Z11" s="54" t="s">
        <v>9</v>
      </c>
      <c r="AA11" s="258">
        <v>2</v>
      </c>
      <c r="AB11" s="259"/>
      <c r="AC11" s="254">
        <v>3</v>
      </c>
      <c r="AD11" s="255"/>
      <c r="AE11" s="93" t="s">
        <v>9</v>
      </c>
      <c r="AF11" s="255">
        <v>0</v>
      </c>
      <c r="AG11" s="256"/>
      <c r="AH11" s="254">
        <v>2</v>
      </c>
      <c r="AI11" s="255"/>
      <c r="AJ11" s="93" t="s">
        <v>9</v>
      </c>
      <c r="AK11" s="255">
        <v>1</v>
      </c>
      <c r="AL11" s="256"/>
      <c r="AM11" s="257"/>
      <c r="AN11" s="258"/>
      <c r="AO11" s="54" t="s">
        <v>9</v>
      </c>
      <c r="AP11" s="258"/>
      <c r="AQ11" s="358"/>
      <c r="AR11" s="305">
        <f>SUM(D11+I11+N11+S11+X11+AC11+AH11+AM11)</f>
        <v>7</v>
      </c>
      <c r="AS11" s="306"/>
      <c r="AT11" s="305">
        <f>SUM(G11+L11+Q11+V11+AA11+AF11+AK11+AP11)</f>
        <v>3</v>
      </c>
      <c r="AU11" s="306"/>
      <c r="AV11" s="298">
        <v>7</v>
      </c>
      <c r="AW11" s="299"/>
      <c r="AX11" s="116"/>
      <c r="AY11" s="280"/>
      <c r="AZ11" s="280"/>
    </row>
    <row r="12" spans="1:54" s="2" customFormat="1">
      <c r="A12" s="20">
        <v>2</v>
      </c>
      <c r="B12" s="193" t="s">
        <v>90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  <c r="S12" s="235">
        <v>2</v>
      </c>
      <c r="T12" s="236"/>
      <c r="U12" s="26" t="s">
        <v>9</v>
      </c>
      <c r="V12" s="236">
        <v>2</v>
      </c>
      <c r="W12" s="237"/>
      <c r="X12" s="27"/>
      <c r="Y12" s="28"/>
      <c r="Z12" s="28"/>
      <c r="AA12" s="28"/>
      <c r="AB12" s="28"/>
      <c r="AC12" s="245">
        <v>3</v>
      </c>
      <c r="AD12" s="243"/>
      <c r="AE12" s="91" t="s">
        <v>9</v>
      </c>
      <c r="AF12" s="243">
        <v>4</v>
      </c>
      <c r="AG12" s="244"/>
      <c r="AH12" s="245">
        <v>3</v>
      </c>
      <c r="AI12" s="243"/>
      <c r="AJ12" s="91" t="s">
        <v>9</v>
      </c>
      <c r="AK12" s="243">
        <v>4</v>
      </c>
      <c r="AL12" s="244"/>
      <c r="AM12" s="238">
        <v>6</v>
      </c>
      <c r="AN12" s="239"/>
      <c r="AO12" s="92" t="s">
        <v>9</v>
      </c>
      <c r="AP12" s="239">
        <v>1</v>
      </c>
      <c r="AQ12" s="301"/>
      <c r="AR12" s="287">
        <f>SUM(D12+I12+N12+S12+X12+AC12+AH12+AM12)</f>
        <v>14</v>
      </c>
      <c r="AS12" s="288"/>
      <c r="AT12" s="287">
        <f>SUM(G12+L12+Q12+V12+AA12+AF12+AK12+AP12)</f>
        <v>11</v>
      </c>
      <c r="AU12" s="288"/>
      <c r="AV12" s="289">
        <v>4</v>
      </c>
      <c r="AW12" s="290"/>
      <c r="AX12" s="116"/>
      <c r="AY12" s="280"/>
      <c r="AZ12" s="280"/>
    </row>
    <row r="13" spans="1:54" s="2" customFormat="1">
      <c r="A13" s="20">
        <v>3</v>
      </c>
      <c r="B13" s="193" t="s">
        <v>92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  <c r="S13" s="242">
        <v>0</v>
      </c>
      <c r="T13" s="243"/>
      <c r="U13" s="91" t="s">
        <v>9</v>
      </c>
      <c r="V13" s="243">
        <v>3</v>
      </c>
      <c r="W13" s="244"/>
      <c r="X13" s="238">
        <v>4</v>
      </c>
      <c r="Y13" s="239"/>
      <c r="Z13" s="92" t="s">
        <v>9</v>
      </c>
      <c r="AA13" s="239">
        <v>3</v>
      </c>
      <c r="AB13" s="240"/>
      <c r="AC13" s="27"/>
      <c r="AD13" s="28"/>
      <c r="AE13" s="28"/>
      <c r="AF13" s="28"/>
      <c r="AG13" s="28"/>
      <c r="AH13" s="245">
        <v>0</v>
      </c>
      <c r="AI13" s="243"/>
      <c r="AJ13" s="91" t="s">
        <v>9</v>
      </c>
      <c r="AK13" s="243">
        <v>1</v>
      </c>
      <c r="AL13" s="244"/>
      <c r="AM13" s="241">
        <v>2</v>
      </c>
      <c r="AN13" s="236"/>
      <c r="AO13" s="26" t="s">
        <v>9</v>
      </c>
      <c r="AP13" s="236">
        <v>2</v>
      </c>
      <c r="AQ13" s="291"/>
      <c r="AR13" s="287">
        <f>SUM(D13+I13+N13+S13+X13+AC13+AH13+AM13)</f>
        <v>6</v>
      </c>
      <c r="AS13" s="288"/>
      <c r="AT13" s="287">
        <f>SUM(G13+L13+Q13+V13+AA13+AF13+AK13+AP13)</f>
        <v>9</v>
      </c>
      <c r="AU13" s="288"/>
      <c r="AV13" s="289">
        <v>4</v>
      </c>
      <c r="AW13" s="290"/>
      <c r="AX13" s="116"/>
      <c r="AY13" s="280"/>
      <c r="AZ13" s="280"/>
    </row>
    <row r="14" spans="1:54" s="2" customFormat="1">
      <c r="A14" s="20">
        <v>4</v>
      </c>
      <c r="B14" s="193" t="s">
        <v>60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9"/>
      <c r="S14" s="242">
        <v>1</v>
      </c>
      <c r="T14" s="243"/>
      <c r="U14" s="91" t="s">
        <v>9</v>
      </c>
      <c r="V14" s="243">
        <v>2</v>
      </c>
      <c r="W14" s="244"/>
      <c r="X14" s="238">
        <v>4</v>
      </c>
      <c r="Y14" s="239"/>
      <c r="Z14" s="92" t="s">
        <v>9</v>
      </c>
      <c r="AA14" s="239">
        <v>3</v>
      </c>
      <c r="AB14" s="240"/>
      <c r="AC14" s="238">
        <v>1</v>
      </c>
      <c r="AD14" s="239"/>
      <c r="AE14" s="92" t="s">
        <v>9</v>
      </c>
      <c r="AF14" s="239">
        <v>0</v>
      </c>
      <c r="AG14" s="240"/>
      <c r="AH14" s="27"/>
      <c r="AI14" s="28"/>
      <c r="AJ14" s="28"/>
      <c r="AK14" s="28"/>
      <c r="AL14" s="28"/>
      <c r="AM14" s="238">
        <v>6</v>
      </c>
      <c r="AN14" s="239"/>
      <c r="AO14" s="92" t="s">
        <v>9</v>
      </c>
      <c r="AP14" s="239">
        <v>2</v>
      </c>
      <c r="AQ14" s="301"/>
      <c r="AR14" s="287">
        <f>SUM(D14+I14+N14+S14+X14+AC14+AH14+AM14)</f>
        <v>12</v>
      </c>
      <c r="AS14" s="288"/>
      <c r="AT14" s="287">
        <f>SUM(G14+L14+Q14+V14+AA14+AF14+AK14+AP14)</f>
        <v>7</v>
      </c>
      <c r="AU14" s="288"/>
      <c r="AV14" s="289">
        <v>9</v>
      </c>
      <c r="AW14" s="290"/>
      <c r="AX14" s="116"/>
      <c r="AY14" s="280"/>
      <c r="AZ14" s="280"/>
    </row>
    <row r="15" spans="1:54" s="2" customFormat="1" ht="13.5" thickBot="1">
      <c r="A15" s="35">
        <v>5</v>
      </c>
      <c r="B15" s="186" t="s">
        <v>93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  <c r="S15" s="354"/>
      <c r="T15" s="294"/>
      <c r="U15" s="63" t="s">
        <v>9</v>
      </c>
      <c r="V15" s="294"/>
      <c r="W15" s="295"/>
      <c r="X15" s="313">
        <v>1</v>
      </c>
      <c r="Y15" s="292"/>
      <c r="Z15" s="95" t="s">
        <v>9</v>
      </c>
      <c r="AA15" s="292">
        <v>6</v>
      </c>
      <c r="AB15" s="293"/>
      <c r="AC15" s="314">
        <v>2</v>
      </c>
      <c r="AD15" s="294"/>
      <c r="AE15" s="63" t="s">
        <v>9</v>
      </c>
      <c r="AF15" s="294">
        <v>2</v>
      </c>
      <c r="AG15" s="295"/>
      <c r="AH15" s="231">
        <v>2</v>
      </c>
      <c r="AI15" s="229"/>
      <c r="AJ15" s="95" t="s">
        <v>9</v>
      </c>
      <c r="AK15" s="229">
        <v>6</v>
      </c>
      <c r="AL15" s="230"/>
      <c r="AM15" s="64"/>
      <c r="AN15" s="65"/>
      <c r="AO15" s="65"/>
      <c r="AP15" s="65"/>
      <c r="AQ15" s="66"/>
      <c r="AR15" s="311">
        <f>SUM(D15+I15+N15+S15+X15+AC15+AH15+AM15)</f>
        <v>5</v>
      </c>
      <c r="AS15" s="312"/>
      <c r="AT15" s="311">
        <f>SUM(G15+L15+Q15+V15+AA15+AF15+AK15+AP15)</f>
        <v>14</v>
      </c>
      <c r="AU15" s="312"/>
      <c r="AV15" s="296">
        <v>1</v>
      </c>
      <c r="AW15" s="297"/>
      <c r="AX15" s="116"/>
      <c r="AY15" s="280"/>
      <c r="AZ15" s="280"/>
    </row>
    <row r="16" spans="1:54" s="2" customFormat="1" ht="14.25" thickTop="1" thickBot="1">
      <c r="A16" s="3"/>
      <c r="N16" s="4"/>
      <c r="S16" s="4"/>
      <c r="X16" s="4"/>
      <c r="AC16" s="4"/>
      <c r="AH16" s="67"/>
      <c r="AI16" s="68"/>
      <c r="AJ16" s="68"/>
      <c r="AK16" s="68"/>
      <c r="AL16" s="68"/>
      <c r="AM16" s="281" t="s">
        <v>10</v>
      </c>
      <c r="AN16" s="282"/>
      <c r="AO16" s="282"/>
      <c r="AP16" s="282"/>
      <c r="AQ16" s="283"/>
      <c r="AR16" s="284">
        <f>SUM(AR11:AR15)</f>
        <v>44</v>
      </c>
      <c r="AS16" s="285"/>
      <c r="AT16" s="284">
        <f>SUM(AT11:AT15)</f>
        <v>44</v>
      </c>
      <c r="AU16" s="285"/>
      <c r="AV16" s="44"/>
      <c r="AW16" s="56"/>
      <c r="AX16" s="117"/>
      <c r="AY16" s="286"/>
      <c r="AZ16" s="286"/>
    </row>
    <row r="17" spans="1:53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224" t="s">
        <v>11</v>
      </c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3" s="2" customFormat="1" ht="14.25" thickTop="1" thickBot="1">
      <c r="A18" s="132" t="s">
        <v>67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83">
        <v>1</v>
      </c>
      <c r="T18" s="177"/>
      <c r="U18" s="176">
        <v>2</v>
      </c>
      <c r="V18" s="177"/>
      <c r="W18" s="176">
        <v>3</v>
      </c>
      <c r="X18" s="177"/>
      <c r="Y18" s="176">
        <v>4</v>
      </c>
      <c r="Z18" s="177"/>
      <c r="AA18" s="176">
        <v>5</v>
      </c>
      <c r="AB18" s="177"/>
      <c r="AC18" s="176">
        <v>6</v>
      </c>
      <c r="AD18" s="177"/>
      <c r="AE18" s="176">
        <v>7</v>
      </c>
      <c r="AF18" s="177"/>
      <c r="AG18" s="176">
        <v>8</v>
      </c>
      <c r="AH18" s="177"/>
      <c r="AI18" s="176">
        <v>9</v>
      </c>
      <c r="AJ18" s="177"/>
      <c r="AK18" s="176">
        <v>10</v>
      </c>
      <c r="AL18" s="177"/>
      <c r="AM18" s="176">
        <v>11</v>
      </c>
      <c r="AN18" s="177"/>
      <c r="AO18" s="176">
        <v>12</v>
      </c>
      <c r="AP18" s="178"/>
      <c r="AQ18" s="205"/>
      <c r="AR18" s="205"/>
      <c r="AS18" s="205"/>
      <c r="AT18" s="205"/>
      <c r="AU18" s="205"/>
      <c r="AV18" s="205"/>
      <c r="AW18" s="272"/>
      <c r="AX18" s="272"/>
      <c r="AY18" s="205"/>
      <c r="AZ18" s="205"/>
    </row>
    <row r="19" spans="1:53" s="2" customFormat="1" ht="13.5" thickTop="1">
      <c r="A19" s="19">
        <v>1</v>
      </c>
      <c r="B19" s="206" t="s">
        <v>86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275" t="s">
        <v>61</v>
      </c>
      <c r="T19" s="276"/>
      <c r="U19" s="276" t="s">
        <v>61</v>
      </c>
      <c r="V19" s="276"/>
      <c r="W19" s="276" t="s">
        <v>61</v>
      </c>
      <c r="X19" s="276"/>
      <c r="Y19" s="276" t="s">
        <v>61</v>
      </c>
      <c r="Z19" s="276"/>
      <c r="AA19" s="276" t="s">
        <v>61</v>
      </c>
      <c r="AB19" s="276"/>
      <c r="AC19" s="276" t="s">
        <v>61</v>
      </c>
      <c r="AD19" s="276"/>
      <c r="AE19" s="276" t="s">
        <v>61</v>
      </c>
      <c r="AF19" s="276"/>
      <c r="AG19" s="276"/>
      <c r="AH19" s="276"/>
      <c r="AI19" s="276"/>
      <c r="AJ19" s="276"/>
      <c r="AK19" s="276"/>
      <c r="AL19" s="276"/>
      <c r="AM19" s="278"/>
      <c r="AN19" s="278"/>
      <c r="AO19" s="278"/>
      <c r="AP19" s="279"/>
      <c r="AQ19" s="182"/>
      <c r="AR19" s="182"/>
      <c r="AS19" s="182"/>
      <c r="AT19" s="182"/>
      <c r="AU19" s="182"/>
      <c r="AV19" s="182"/>
      <c r="AW19" s="265"/>
      <c r="AX19" s="265"/>
      <c r="AY19" s="277"/>
      <c r="AZ19" s="277"/>
    </row>
    <row r="20" spans="1:53" s="2" customFormat="1">
      <c r="A20" s="20">
        <v>2</v>
      </c>
      <c r="B20" s="193" t="s">
        <v>90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  <c r="S20" s="196" t="s">
        <v>61</v>
      </c>
      <c r="T20" s="197"/>
      <c r="U20" s="198" t="s">
        <v>61</v>
      </c>
      <c r="V20" s="197"/>
      <c r="W20" s="198" t="s">
        <v>61</v>
      </c>
      <c r="X20" s="197"/>
      <c r="Y20" s="198" t="s">
        <v>61</v>
      </c>
      <c r="Z20" s="197"/>
      <c r="AA20" s="202"/>
      <c r="AB20" s="203"/>
      <c r="AC20" s="202"/>
      <c r="AD20" s="203"/>
      <c r="AE20" s="202"/>
      <c r="AF20" s="203"/>
      <c r="AG20" s="202"/>
      <c r="AH20" s="203"/>
      <c r="AI20" s="202"/>
      <c r="AJ20" s="203"/>
      <c r="AK20" s="202"/>
      <c r="AL20" s="203"/>
      <c r="AM20" s="202"/>
      <c r="AN20" s="203"/>
      <c r="AO20" s="202"/>
      <c r="AP20" s="271"/>
      <c r="AQ20" s="182"/>
      <c r="AR20" s="182"/>
      <c r="AS20" s="182"/>
      <c r="AT20" s="182"/>
      <c r="AU20" s="182"/>
      <c r="AV20" s="182"/>
      <c r="AW20" s="265"/>
      <c r="AX20" s="265"/>
      <c r="AY20" s="182"/>
      <c r="AZ20" s="182"/>
    </row>
    <row r="21" spans="1:53" s="2" customFormat="1">
      <c r="A21" s="20">
        <v>3</v>
      </c>
      <c r="B21" s="193" t="s">
        <v>92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  <c r="S21" s="196" t="s">
        <v>61</v>
      </c>
      <c r="T21" s="197"/>
      <c r="U21" s="198" t="s">
        <v>61</v>
      </c>
      <c r="V21" s="197"/>
      <c r="W21" s="198" t="s">
        <v>61</v>
      </c>
      <c r="X21" s="197"/>
      <c r="Y21" s="198" t="s">
        <v>61</v>
      </c>
      <c r="Z21" s="197"/>
      <c r="AA21" s="202"/>
      <c r="AB21" s="203"/>
      <c r="AC21" s="202"/>
      <c r="AD21" s="203"/>
      <c r="AE21" s="202"/>
      <c r="AF21" s="203"/>
      <c r="AG21" s="202"/>
      <c r="AH21" s="203"/>
      <c r="AI21" s="202"/>
      <c r="AJ21" s="203"/>
      <c r="AK21" s="202"/>
      <c r="AL21" s="203"/>
      <c r="AM21" s="202"/>
      <c r="AN21" s="203"/>
      <c r="AO21" s="202"/>
      <c r="AP21" s="271"/>
      <c r="AQ21" s="182"/>
      <c r="AR21" s="182"/>
      <c r="AS21" s="182"/>
      <c r="AT21" s="182"/>
      <c r="AU21" s="182"/>
      <c r="AV21" s="182"/>
      <c r="AW21" s="265"/>
      <c r="AX21" s="265"/>
      <c r="AY21" s="182"/>
      <c r="AZ21" s="182"/>
    </row>
    <row r="22" spans="1:53" s="2" customFormat="1">
      <c r="A22" s="20">
        <v>4</v>
      </c>
      <c r="B22" s="193" t="s">
        <v>60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9"/>
      <c r="S22" s="196" t="s">
        <v>61</v>
      </c>
      <c r="T22" s="197"/>
      <c r="U22" s="198" t="s">
        <v>61</v>
      </c>
      <c r="V22" s="197"/>
      <c r="W22" s="198" t="s">
        <v>61</v>
      </c>
      <c r="X22" s="197"/>
      <c r="Y22" s="198" t="s">
        <v>61</v>
      </c>
      <c r="Z22" s="197"/>
      <c r="AA22" s="198" t="s">
        <v>61</v>
      </c>
      <c r="AB22" s="197"/>
      <c r="AC22" s="198" t="s">
        <v>61</v>
      </c>
      <c r="AD22" s="197"/>
      <c r="AE22" s="198" t="s">
        <v>61</v>
      </c>
      <c r="AF22" s="197"/>
      <c r="AG22" s="198" t="s">
        <v>61</v>
      </c>
      <c r="AH22" s="197"/>
      <c r="AI22" s="198" t="s">
        <v>61</v>
      </c>
      <c r="AJ22" s="197"/>
      <c r="AK22" s="202"/>
      <c r="AL22" s="203"/>
      <c r="AM22" s="202"/>
      <c r="AN22" s="203"/>
      <c r="AO22" s="202"/>
      <c r="AP22" s="271"/>
      <c r="AQ22" s="182"/>
      <c r="AR22" s="182"/>
      <c r="AS22" s="182"/>
      <c r="AT22" s="182"/>
      <c r="AU22" s="182"/>
      <c r="AV22" s="182"/>
      <c r="AW22" s="265"/>
      <c r="AX22" s="265"/>
      <c r="AY22" s="182"/>
      <c r="AZ22" s="182"/>
    </row>
    <row r="23" spans="1:53" s="2" customFormat="1" ht="13.5" thickBot="1">
      <c r="A23" s="35">
        <v>5</v>
      </c>
      <c r="B23" s="186" t="s">
        <v>93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  <c r="S23" s="189" t="s">
        <v>61</v>
      </c>
      <c r="T23" s="190"/>
      <c r="U23" s="191"/>
      <c r="V23" s="190"/>
      <c r="W23" s="191"/>
      <c r="X23" s="190"/>
      <c r="Y23" s="191"/>
      <c r="Z23" s="190"/>
      <c r="AA23" s="179"/>
      <c r="AB23" s="192"/>
      <c r="AC23" s="179"/>
      <c r="AD23" s="192"/>
      <c r="AE23" s="179"/>
      <c r="AF23" s="192"/>
      <c r="AG23" s="179"/>
      <c r="AH23" s="192"/>
      <c r="AI23" s="179"/>
      <c r="AJ23" s="192"/>
      <c r="AK23" s="308"/>
      <c r="AL23" s="309"/>
      <c r="AM23" s="308"/>
      <c r="AN23" s="309"/>
      <c r="AO23" s="308"/>
      <c r="AP23" s="310"/>
      <c r="AQ23" s="182"/>
      <c r="AR23" s="182"/>
      <c r="AS23" s="182"/>
      <c r="AT23" s="182"/>
      <c r="AU23" s="182"/>
      <c r="AV23" s="182"/>
      <c r="AW23" s="265"/>
      <c r="AX23" s="265"/>
      <c r="AY23" s="182"/>
      <c r="AZ23" s="182"/>
    </row>
    <row r="24" spans="1:53" s="2" customFormat="1" ht="14.25" thickTop="1" thickBot="1">
      <c r="A24" s="3"/>
      <c r="S24" s="183">
        <v>12</v>
      </c>
      <c r="T24" s="177"/>
      <c r="U24" s="176">
        <v>11</v>
      </c>
      <c r="V24" s="177"/>
      <c r="W24" s="176">
        <v>10</v>
      </c>
      <c r="X24" s="177"/>
      <c r="Y24" s="176">
        <v>9</v>
      </c>
      <c r="Z24" s="177"/>
      <c r="AA24" s="176">
        <v>8</v>
      </c>
      <c r="AB24" s="177"/>
      <c r="AC24" s="176">
        <v>7</v>
      </c>
      <c r="AD24" s="177"/>
      <c r="AE24" s="176">
        <v>6</v>
      </c>
      <c r="AF24" s="177"/>
      <c r="AG24" s="176">
        <v>5</v>
      </c>
      <c r="AH24" s="177"/>
      <c r="AI24" s="176">
        <v>4</v>
      </c>
      <c r="AJ24" s="177"/>
      <c r="AK24" s="176">
        <v>3</v>
      </c>
      <c r="AL24" s="177"/>
      <c r="AM24" s="176">
        <v>2</v>
      </c>
      <c r="AN24" s="177"/>
      <c r="AO24" s="176">
        <v>1</v>
      </c>
      <c r="AP24" s="178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</row>
    <row r="25" spans="1:53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9"/>
      <c r="AJ25" s="69"/>
      <c r="AK25" s="70" t="s">
        <v>12</v>
      </c>
      <c r="AL25" s="69"/>
      <c r="AM25" s="69"/>
      <c r="AN25" s="6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13"/>
      <c r="AJ26" s="113"/>
      <c r="AK26" s="51"/>
      <c r="AL26" s="113"/>
      <c r="AM26" s="113"/>
      <c r="AN26" s="113"/>
      <c r="AO26" s="113"/>
      <c r="AP26" s="113"/>
    </row>
    <row r="28" spans="1:53" s="2" customFormat="1" ht="18.75">
      <c r="A28" s="5" t="s">
        <v>40</v>
      </c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53" s="2" customFormat="1" ht="18">
      <c r="A29" s="6" t="s">
        <v>68</v>
      </c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</row>
    <row r="30" spans="1:53" ht="13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4"/>
      <c r="AR30" s="4"/>
      <c r="AS30" s="4"/>
      <c r="AT30" s="4"/>
      <c r="AU30" s="4"/>
      <c r="AV30" s="4"/>
      <c r="AW30" s="4"/>
      <c r="AX30" s="4"/>
      <c r="AY30" s="2"/>
      <c r="AZ30" s="2"/>
      <c r="BA30" s="2"/>
    </row>
    <row r="31" spans="1:53" s="2" customFormat="1" ht="20.25" thickTop="1" thickBot="1">
      <c r="A31" s="5" t="s">
        <v>13</v>
      </c>
      <c r="AR31" s="132" t="s">
        <v>14</v>
      </c>
      <c r="AS31" s="133"/>
      <c r="AT31" s="133"/>
      <c r="AU31" s="133"/>
      <c r="AV31" s="134"/>
      <c r="AW31" s="132" t="s">
        <v>15</v>
      </c>
      <c r="AX31" s="133"/>
      <c r="AY31" s="133"/>
      <c r="AZ31" s="133"/>
      <c r="BA31" s="134"/>
    </row>
    <row r="32" spans="1:53" s="2" customFormat="1" ht="13.5" thickTop="1">
      <c r="A32" s="160" t="s">
        <v>18</v>
      </c>
      <c r="B32" s="161"/>
      <c r="C32" s="162"/>
      <c r="D32" s="163" t="s">
        <v>69</v>
      </c>
      <c r="E32" s="164"/>
      <c r="F32" s="164"/>
      <c r="G32" s="164"/>
      <c r="H32" s="165"/>
      <c r="I32" s="166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8"/>
      <c r="X32" s="7" t="s">
        <v>9</v>
      </c>
      <c r="Y32" s="169" t="s">
        <v>71</v>
      </c>
      <c r="Z32" s="164"/>
      <c r="AA32" s="164"/>
      <c r="AB32" s="164"/>
      <c r="AC32" s="165"/>
      <c r="AD32" s="166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1"/>
      <c r="AR32" s="172"/>
      <c r="AS32" s="173"/>
      <c r="AT32" s="8" t="s">
        <v>9</v>
      </c>
      <c r="AU32" s="173"/>
      <c r="AV32" s="174"/>
      <c r="AW32" s="172"/>
      <c r="AX32" s="173"/>
      <c r="AY32" s="8" t="s">
        <v>9</v>
      </c>
      <c r="AZ32" s="173"/>
      <c r="BA32" s="174"/>
    </row>
    <row r="33" spans="1:56" s="2" customFormat="1" ht="13.5" thickBot="1">
      <c r="A33" s="146" t="s">
        <v>54</v>
      </c>
      <c r="B33" s="147"/>
      <c r="C33" s="148"/>
      <c r="D33" s="149" t="s">
        <v>70</v>
      </c>
      <c r="E33" s="150"/>
      <c r="F33" s="150"/>
      <c r="G33" s="150"/>
      <c r="H33" s="151"/>
      <c r="I33" s="152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4"/>
      <c r="X33" s="10" t="s">
        <v>9</v>
      </c>
      <c r="Y33" s="155" t="s">
        <v>72</v>
      </c>
      <c r="Z33" s="150"/>
      <c r="AA33" s="150"/>
      <c r="AB33" s="150"/>
      <c r="AC33" s="151"/>
      <c r="AD33" s="152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6"/>
      <c r="AR33" s="157"/>
      <c r="AS33" s="158"/>
      <c r="AT33" s="11" t="s">
        <v>9</v>
      </c>
      <c r="AU33" s="158"/>
      <c r="AV33" s="159"/>
      <c r="AW33" s="157"/>
      <c r="AX33" s="158"/>
      <c r="AY33" s="11" t="s">
        <v>9</v>
      </c>
      <c r="AZ33" s="158"/>
      <c r="BA33" s="159"/>
    </row>
    <row r="34" spans="1:56" s="2" customFormat="1" ht="14.25" thickTop="1" thickBot="1">
      <c r="AJ34" s="21"/>
      <c r="AK34" s="21"/>
      <c r="AL34" s="21"/>
      <c r="AM34" s="21"/>
      <c r="AN34" s="21"/>
      <c r="AO34" s="21"/>
      <c r="AP34" s="21"/>
      <c r="AQ34" s="21"/>
      <c r="AR34" s="22"/>
      <c r="AS34" s="21"/>
      <c r="AT34" s="34"/>
      <c r="AU34" s="22"/>
      <c r="AV34" s="21"/>
      <c r="AW34" s="22"/>
      <c r="AX34" s="21"/>
      <c r="AY34" s="34"/>
      <c r="AZ34" s="22"/>
      <c r="BA34" s="21"/>
      <c r="BD34" s="2" t="s">
        <v>63</v>
      </c>
    </row>
    <row r="35" spans="1:56" s="2" customFormat="1" ht="20.25" thickTop="1" thickBot="1">
      <c r="A35" s="5" t="s">
        <v>20</v>
      </c>
      <c r="AR35" s="132" t="s">
        <v>14</v>
      </c>
      <c r="AS35" s="133"/>
      <c r="AT35" s="133"/>
      <c r="AU35" s="133"/>
      <c r="AV35" s="134"/>
      <c r="AW35" s="132" t="s">
        <v>15</v>
      </c>
      <c r="AX35" s="133"/>
      <c r="AY35" s="133"/>
      <c r="AZ35" s="133"/>
      <c r="BA35" s="134"/>
    </row>
    <row r="36" spans="1:56" s="2" customFormat="1" ht="14.25" thickTop="1" thickBot="1">
      <c r="A36" s="135" t="s">
        <v>41</v>
      </c>
      <c r="B36" s="136"/>
      <c r="C36" s="137"/>
      <c r="D36" s="138" t="s">
        <v>55</v>
      </c>
      <c r="E36" s="139"/>
      <c r="F36" s="139"/>
      <c r="G36" s="139"/>
      <c r="H36" s="140"/>
      <c r="I36" s="141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12" t="s">
        <v>9</v>
      </c>
      <c r="Y36" s="138" t="s">
        <v>56</v>
      </c>
      <c r="Z36" s="139"/>
      <c r="AA36" s="139"/>
      <c r="AB36" s="139"/>
      <c r="AC36" s="140"/>
      <c r="AD36" s="141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4"/>
      <c r="AR36" s="145"/>
      <c r="AS36" s="130"/>
      <c r="AT36" s="13" t="s">
        <v>9</v>
      </c>
      <c r="AU36" s="130"/>
      <c r="AV36" s="131"/>
      <c r="AW36" s="145"/>
      <c r="AX36" s="130"/>
      <c r="AY36" s="13" t="s">
        <v>9</v>
      </c>
      <c r="AZ36" s="130"/>
      <c r="BA36" s="131"/>
    </row>
    <row r="37" spans="1:56" ht="13.5" thickTop="1"/>
  </sheetData>
  <sortState ref="B11:R15">
    <sortCondition ref="B11"/>
  </sortState>
  <mergeCells count="239">
    <mergeCell ref="AC11:AD11"/>
    <mergeCell ref="AH11:AI11"/>
    <mergeCell ref="AM11:AN11"/>
    <mergeCell ref="A1:BB1"/>
    <mergeCell ref="A2:BB2"/>
    <mergeCell ref="A3:BB3"/>
    <mergeCell ref="A4:BB4"/>
    <mergeCell ref="A5:BB5"/>
    <mergeCell ref="A7:BA7"/>
    <mergeCell ref="A18:R18"/>
    <mergeCell ref="S18:T18"/>
    <mergeCell ref="AR15:AS15"/>
    <mergeCell ref="AT15:AU15"/>
    <mergeCell ref="S17:AD17"/>
    <mergeCell ref="X15:Y15"/>
    <mergeCell ref="AC15:AD15"/>
    <mergeCell ref="AH15:AI15"/>
    <mergeCell ref="X14:Y14"/>
    <mergeCell ref="AC14:AD14"/>
    <mergeCell ref="AM14:AN14"/>
    <mergeCell ref="AG18:AH18"/>
    <mergeCell ref="AI18:AJ18"/>
    <mergeCell ref="AK18:AL18"/>
    <mergeCell ref="AM18:AN18"/>
    <mergeCell ref="AO18:AP18"/>
    <mergeCell ref="U18:V18"/>
    <mergeCell ref="W18:X18"/>
    <mergeCell ref="Y18:Z18"/>
    <mergeCell ref="AA18:AB18"/>
    <mergeCell ref="AC18:AD18"/>
    <mergeCell ref="B15:R15"/>
    <mergeCell ref="S15:T15"/>
    <mergeCell ref="V15:W15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E21:AF21"/>
    <mergeCell ref="AG21:AH21"/>
    <mergeCell ref="AI21:AJ21"/>
    <mergeCell ref="AK21:AL21"/>
    <mergeCell ref="AM21:AN21"/>
    <mergeCell ref="AO21:AP21"/>
    <mergeCell ref="U21:V21"/>
    <mergeCell ref="W21:X21"/>
    <mergeCell ref="Y21:Z21"/>
    <mergeCell ref="AA21:AB21"/>
    <mergeCell ref="AC21:AD21"/>
    <mergeCell ref="AR28:AV28"/>
    <mergeCell ref="AW28:BA28"/>
    <mergeCell ref="AR31:AV31"/>
    <mergeCell ref="AW31:BA31"/>
    <mergeCell ref="AW24:AX24"/>
    <mergeCell ref="AY24:AZ24"/>
    <mergeCell ref="AK23:AL23"/>
    <mergeCell ref="AM23:AN23"/>
    <mergeCell ref="AO23:AP23"/>
    <mergeCell ref="AQ23:AR23"/>
    <mergeCell ref="D33:H33"/>
    <mergeCell ref="I33:W33"/>
    <mergeCell ref="Y33:AC33"/>
    <mergeCell ref="AD33:AQ33"/>
    <mergeCell ref="AR33:AS33"/>
    <mergeCell ref="AU33:AV33"/>
    <mergeCell ref="A32:C32"/>
    <mergeCell ref="D32:H32"/>
    <mergeCell ref="I32:W32"/>
    <mergeCell ref="Y32:AC32"/>
    <mergeCell ref="AD32:AQ32"/>
    <mergeCell ref="AR32:AS32"/>
    <mergeCell ref="AU36:AV36"/>
    <mergeCell ref="AW36:AX36"/>
    <mergeCell ref="AZ36:BA36"/>
    <mergeCell ref="A10:R10"/>
    <mergeCell ref="AR10:AS10"/>
    <mergeCell ref="AT10:AU10"/>
    <mergeCell ref="AV10:AW10"/>
    <mergeCell ref="AY10:AZ10"/>
    <mergeCell ref="B11:R11"/>
    <mergeCell ref="X11:Y11"/>
    <mergeCell ref="AW33:AX33"/>
    <mergeCell ref="AZ33:BA33"/>
    <mergeCell ref="AR35:AV35"/>
    <mergeCell ref="AW35:BA35"/>
    <mergeCell ref="A36:C36"/>
    <mergeCell ref="D36:H36"/>
    <mergeCell ref="I36:W36"/>
    <mergeCell ref="Y36:AC36"/>
    <mergeCell ref="AD36:AQ36"/>
    <mergeCell ref="AR36:AS36"/>
    <mergeCell ref="AU32:AV32"/>
    <mergeCell ref="AW32:AX32"/>
    <mergeCell ref="AZ32:BA32"/>
    <mergeCell ref="A33:C33"/>
    <mergeCell ref="B13:R13"/>
    <mergeCell ref="S13:T13"/>
    <mergeCell ref="V13:W13"/>
    <mergeCell ref="X13:Y13"/>
    <mergeCell ref="AA13:AB13"/>
    <mergeCell ref="AH13:AI13"/>
    <mergeCell ref="AK13:AL13"/>
    <mergeCell ref="AV11:AW11"/>
    <mergeCell ref="AY11:AZ11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A11:AB11"/>
    <mergeCell ref="AF11:AG11"/>
    <mergeCell ref="AK11:AL11"/>
    <mergeCell ref="AP11:AQ11"/>
    <mergeCell ref="AR11:AS11"/>
    <mergeCell ref="AT11:AU11"/>
    <mergeCell ref="AH12:AI12"/>
    <mergeCell ref="AM13:AN13"/>
    <mergeCell ref="AP13:AQ13"/>
    <mergeCell ref="AR13:AS13"/>
    <mergeCell ref="AT13:AU13"/>
    <mergeCell ref="AV13:AW13"/>
    <mergeCell ref="AY13:AZ13"/>
    <mergeCell ref="AT12:AU12"/>
    <mergeCell ref="AV12:AW12"/>
    <mergeCell ref="AY12:AZ12"/>
    <mergeCell ref="AM12:AN12"/>
    <mergeCell ref="AA15:AB15"/>
    <mergeCell ref="AF15:AG15"/>
    <mergeCell ref="AK15:AL15"/>
    <mergeCell ref="B14:R14"/>
    <mergeCell ref="S14:T14"/>
    <mergeCell ref="V14:W14"/>
    <mergeCell ref="AA14:AB14"/>
    <mergeCell ref="AF14:AG14"/>
    <mergeCell ref="AV15:AW15"/>
    <mergeCell ref="AY15:AZ15"/>
    <mergeCell ref="AM16:AQ16"/>
    <mergeCell ref="AR16:AS16"/>
    <mergeCell ref="AT16:AU16"/>
    <mergeCell ref="AY16:AZ16"/>
    <mergeCell ref="AR14:AS14"/>
    <mergeCell ref="AT14:AU14"/>
    <mergeCell ref="AV14:AW14"/>
    <mergeCell ref="AY14:AZ14"/>
    <mergeCell ref="AP14:AQ14"/>
    <mergeCell ref="AS18:AT18"/>
    <mergeCell ref="AU18:AV18"/>
    <mergeCell ref="AW18:AX18"/>
    <mergeCell ref="AY18:AZ18"/>
    <mergeCell ref="B19:R19"/>
    <mergeCell ref="S19:T19"/>
    <mergeCell ref="AS19:AT19"/>
    <mergeCell ref="AU19:AV19"/>
    <mergeCell ref="AW19:AX19"/>
    <mergeCell ref="AY19:AZ19"/>
    <mergeCell ref="AK19:AL19"/>
    <mergeCell ref="AM19:AN19"/>
    <mergeCell ref="AO19:AP19"/>
    <mergeCell ref="AQ19:AR19"/>
    <mergeCell ref="AQ18:AR18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E18:AF18"/>
    <mergeCell ref="B21:R21"/>
    <mergeCell ref="S21:T21"/>
    <mergeCell ref="AS21:AT21"/>
    <mergeCell ref="AU21:AV21"/>
    <mergeCell ref="AW21:AX21"/>
    <mergeCell ref="AY21:AZ21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B20:R20"/>
    <mergeCell ref="S20:T20"/>
    <mergeCell ref="U20:V20"/>
    <mergeCell ref="W20:X20"/>
    <mergeCell ref="Y20:Z20"/>
    <mergeCell ref="AA20:AB20"/>
    <mergeCell ref="B23:R23"/>
    <mergeCell ref="S23:T23"/>
    <mergeCell ref="AS23:AT23"/>
    <mergeCell ref="AU23:AV23"/>
    <mergeCell ref="AW23:AX23"/>
    <mergeCell ref="AY23:AZ23"/>
    <mergeCell ref="B22:R22"/>
    <mergeCell ref="S22:T22"/>
    <mergeCell ref="AM22:AN22"/>
    <mergeCell ref="AO22:AP22"/>
    <mergeCell ref="AQ22:AR22"/>
    <mergeCell ref="AS22:AT22"/>
    <mergeCell ref="AK22:AL22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S24:T24"/>
    <mergeCell ref="AM24:AN24"/>
    <mergeCell ref="AO24:AP24"/>
    <mergeCell ref="AQ24:AR24"/>
    <mergeCell ref="AS24:AT24"/>
    <mergeCell ref="AU24:AV24"/>
    <mergeCell ref="AU22:AV22"/>
    <mergeCell ref="AW22:AX22"/>
    <mergeCell ref="AY22:AZ22"/>
    <mergeCell ref="AG24:AH24"/>
    <mergeCell ref="AI24:AJ24"/>
    <mergeCell ref="AK24:AL24"/>
    <mergeCell ref="U24:V24"/>
    <mergeCell ref="W24:X24"/>
    <mergeCell ref="Y24:Z24"/>
    <mergeCell ref="AA24:AB24"/>
    <mergeCell ref="AC24:AD24"/>
    <mergeCell ref="AE24:AF24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showGridLines="0" topLeftCell="A25" workbookViewId="0">
      <selection activeCell="BD35" sqref="BD35"/>
    </sheetView>
  </sheetViews>
  <sheetFormatPr defaultRowHeight="12.75"/>
  <cols>
    <col min="1" max="1" width="3" customWidth="1"/>
    <col min="2" max="54" width="1.7109375" customWidth="1"/>
  </cols>
  <sheetData>
    <row r="1" spans="1:58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8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8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8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8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8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8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8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38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8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8" ht="13.5" thickTop="1">
      <c r="A11" s="19">
        <v>1</v>
      </c>
      <c r="B11" s="206" t="s">
        <v>91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307">
        <v>3</v>
      </c>
      <c r="AA11" s="302"/>
      <c r="AB11" s="99" t="s">
        <v>9</v>
      </c>
      <c r="AC11" s="302">
        <v>5</v>
      </c>
      <c r="AD11" s="303"/>
      <c r="AE11" s="257">
        <v>1</v>
      </c>
      <c r="AF11" s="258"/>
      <c r="AG11" s="54" t="s">
        <v>9</v>
      </c>
      <c r="AH11" s="258">
        <v>4</v>
      </c>
      <c r="AI11" s="259"/>
      <c r="AJ11" s="307">
        <v>2</v>
      </c>
      <c r="AK11" s="302"/>
      <c r="AL11" s="99" t="s">
        <v>9</v>
      </c>
      <c r="AM11" s="302">
        <v>5</v>
      </c>
      <c r="AN11" s="303"/>
      <c r="AO11" s="260">
        <f>SUM(U11+Z11+AE11+AJ11)</f>
        <v>6</v>
      </c>
      <c r="AP11" s="260"/>
      <c r="AQ11" s="260">
        <f>SUM(X11+AC11+AH11+AM11)</f>
        <v>14</v>
      </c>
      <c r="AR11" s="260"/>
      <c r="AS11" s="263">
        <v>0</v>
      </c>
      <c r="AT11" s="264"/>
    </row>
    <row r="12" spans="1:58">
      <c r="A12" s="20">
        <v>2</v>
      </c>
      <c r="B12" s="193" t="s">
        <v>90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300">
        <v>5</v>
      </c>
      <c r="V12" s="239"/>
      <c r="W12" s="92" t="s">
        <v>9</v>
      </c>
      <c r="X12" s="239">
        <v>3</v>
      </c>
      <c r="Y12" s="240"/>
      <c r="Z12" s="27"/>
      <c r="AA12" s="28"/>
      <c r="AB12" s="28"/>
      <c r="AC12" s="28"/>
      <c r="AD12" s="28"/>
      <c r="AE12" s="245">
        <v>3</v>
      </c>
      <c r="AF12" s="243"/>
      <c r="AG12" s="91" t="s">
        <v>9</v>
      </c>
      <c r="AH12" s="243">
        <v>6</v>
      </c>
      <c r="AI12" s="244"/>
      <c r="AJ12" s="241">
        <v>4</v>
      </c>
      <c r="AK12" s="236"/>
      <c r="AL12" s="26" t="s">
        <v>9</v>
      </c>
      <c r="AM12" s="236">
        <v>4</v>
      </c>
      <c r="AN12" s="237"/>
      <c r="AO12" s="225">
        <f>SUM(F12+K12+U12+Z12+AE12+AJ12)</f>
        <v>12</v>
      </c>
      <c r="AP12" s="225"/>
      <c r="AQ12" s="225">
        <f>SUM(X12+AC12+AH12+AM12)</f>
        <v>13</v>
      </c>
      <c r="AR12" s="225"/>
      <c r="AS12" s="226">
        <v>4</v>
      </c>
      <c r="AT12" s="227"/>
    </row>
    <row r="13" spans="1:58">
      <c r="A13" s="20">
        <v>3</v>
      </c>
      <c r="B13" s="193" t="s">
        <v>60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235">
        <v>4</v>
      </c>
      <c r="V13" s="236"/>
      <c r="W13" s="55" t="s">
        <v>9</v>
      </c>
      <c r="X13" s="236">
        <v>1</v>
      </c>
      <c r="Y13" s="237"/>
      <c r="Z13" s="238">
        <v>6</v>
      </c>
      <c r="AA13" s="239"/>
      <c r="AB13" s="92" t="s">
        <v>9</v>
      </c>
      <c r="AC13" s="239">
        <v>3</v>
      </c>
      <c r="AD13" s="240"/>
      <c r="AE13" s="27"/>
      <c r="AF13" s="28"/>
      <c r="AG13" s="28"/>
      <c r="AH13" s="28"/>
      <c r="AI13" s="28"/>
      <c r="AJ13" s="245">
        <v>2</v>
      </c>
      <c r="AK13" s="243"/>
      <c r="AL13" s="91" t="s">
        <v>9</v>
      </c>
      <c r="AM13" s="243">
        <v>3</v>
      </c>
      <c r="AN13" s="244"/>
      <c r="AO13" s="225">
        <f>SUM(F13+K13+U13+Z13+AE13+AJ13)</f>
        <v>12</v>
      </c>
      <c r="AP13" s="225"/>
      <c r="AQ13" s="225">
        <f>SUM(X13+AC13+AH13+AM13)</f>
        <v>7</v>
      </c>
      <c r="AR13" s="225"/>
      <c r="AS13" s="226">
        <v>4</v>
      </c>
      <c r="AT13" s="227"/>
    </row>
    <row r="14" spans="1:58" ht="13.5" thickBot="1">
      <c r="A14" s="35">
        <v>4</v>
      </c>
      <c r="B14" s="186" t="s">
        <v>58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364">
        <v>5</v>
      </c>
      <c r="V14" s="352"/>
      <c r="W14" s="98" t="s">
        <v>9</v>
      </c>
      <c r="X14" s="352">
        <v>2</v>
      </c>
      <c r="Y14" s="353"/>
      <c r="Z14" s="232">
        <v>4</v>
      </c>
      <c r="AA14" s="233"/>
      <c r="AB14" s="37" t="s">
        <v>9</v>
      </c>
      <c r="AC14" s="233">
        <v>4</v>
      </c>
      <c r="AD14" s="234"/>
      <c r="AE14" s="351">
        <v>3</v>
      </c>
      <c r="AF14" s="352"/>
      <c r="AG14" s="98" t="s">
        <v>9</v>
      </c>
      <c r="AH14" s="352">
        <v>2</v>
      </c>
      <c r="AI14" s="353"/>
      <c r="AJ14" s="27"/>
      <c r="AK14" s="28"/>
      <c r="AL14" s="28"/>
      <c r="AM14" s="28"/>
      <c r="AN14" s="28"/>
      <c r="AO14" s="215">
        <f>SUM(F14+K14+U14+Z14+AE14+AJ14)</f>
        <v>12</v>
      </c>
      <c r="AP14" s="216"/>
      <c r="AQ14" s="215">
        <f>SUM(X14+AC14+AH14+AM14)</f>
        <v>8</v>
      </c>
      <c r="AR14" s="216"/>
      <c r="AS14" s="217">
        <v>7</v>
      </c>
      <c r="AT14" s="218"/>
      <c r="BF14" s="75" t="s">
        <v>103</v>
      </c>
    </row>
    <row r="15" spans="1:58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42</v>
      </c>
      <c r="AP15" s="223"/>
      <c r="AQ15" s="222">
        <f>SUM(AQ11:AQ14)</f>
        <v>42</v>
      </c>
      <c r="AR15" s="223"/>
    </row>
    <row r="16" spans="1:58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7" ht="14.25" thickTop="1" thickBot="1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7" ht="13.5" thickTop="1">
      <c r="A18" s="19">
        <v>1</v>
      </c>
      <c r="B18" s="206" t="s">
        <v>91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504"/>
      <c r="V18" s="505"/>
      <c r="W18" s="506"/>
      <c r="X18" s="505"/>
      <c r="Y18" s="506"/>
      <c r="Z18" s="505"/>
      <c r="AA18" s="506"/>
      <c r="AB18" s="505"/>
      <c r="AC18" s="361"/>
      <c r="AD18" s="363"/>
      <c r="AE18" s="361"/>
      <c r="AF18" s="363"/>
      <c r="AG18" s="361"/>
      <c r="AH18" s="363"/>
      <c r="AI18" s="361"/>
      <c r="AJ18" s="363"/>
      <c r="AK18" s="361"/>
      <c r="AL18" s="362"/>
      <c r="AM18" s="181"/>
      <c r="AN18" s="182"/>
      <c r="AO18" s="182"/>
      <c r="AP18" s="182"/>
      <c r="AQ18" s="182"/>
      <c r="AR18" s="182"/>
    </row>
    <row r="19" spans="1:57">
      <c r="A19" s="20">
        <v>2</v>
      </c>
      <c r="B19" s="193" t="s">
        <v>90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 t="s">
        <v>61</v>
      </c>
      <c r="V19" s="197"/>
      <c r="W19" s="198" t="s">
        <v>61</v>
      </c>
      <c r="X19" s="197"/>
      <c r="Y19" s="198" t="s">
        <v>61</v>
      </c>
      <c r="Z19" s="197"/>
      <c r="AA19" s="198" t="s">
        <v>61</v>
      </c>
      <c r="AB19" s="197"/>
      <c r="AC19" s="202"/>
      <c r="AD19" s="203"/>
      <c r="AE19" s="202"/>
      <c r="AF19" s="203"/>
      <c r="AG19" s="202"/>
      <c r="AH19" s="203"/>
      <c r="AI19" s="202"/>
      <c r="AJ19" s="203"/>
      <c r="AK19" s="202"/>
      <c r="AL19" s="204"/>
      <c r="AM19" s="181"/>
      <c r="AN19" s="182"/>
      <c r="AO19" s="182"/>
      <c r="AP19" s="182"/>
      <c r="AQ19" s="182"/>
      <c r="AR19" s="182"/>
    </row>
    <row r="20" spans="1:57">
      <c r="A20" s="20">
        <v>3</v>
      </c>
      <c r="B20" s="193" t="s">
        <v>60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196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202"/>
      <c r="AD20" s="203"/>
      <c r="AE20" s="202"/>
      <c r="AF20" s="203"/>
      <c r="AG20" s="202"/>
      <c r="AH20" s="203"/>
      <c r="AI20" s="200"/>
      <c r="AJ20" s="201"/>
      <c r="AK20" s="200"/>
      <c r="AL20" s="360"/>
      <c r="AM20" s="112"/>
      <c r="AN20" s="111"/>
      <c r="AO20" s="111"/>
      <c r="AP20" s="111"/>
      <c r="AQ20" s="111"/>
      <c r="AR20" s="111"/>
    </row>
    <row r="21" spans="1:57" ht="13.5" thickBot="1">
      <c r="A21" s="35">
        <v>4</v>
      </c>
      <c r="B21" s="186" t="s">
        <v>58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189" t="s">
        <v>61</v>
      </c>
      <c r="V21" s="190"/>
      <c r="W21" s="191" t="s">
        <v>61</v>
      </c>
      <c r="X21" s="190"/>
      <c r="Y21" s="191" t="s">
        <v>61</v>
      </c>
      <c r="Z21" s="190"/>
      <c r="AA21" s="191" t="s">
        <v>61</v>
      </c>
      <c r="AB21" s="190"/>
      <c r="AC21" s="191" t="s">
        <v>61</v>
      </c>
      <c r="AD21" s="190"/>
      <c r="AE21" s="191" t="s">
        <v>61</v>
      </c>
      <c r="AF21" s="190"/>
      <c r="AG21" s="191" t="s">
        <v>61</v>
      </c>
      <c r="AH21" s="190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7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7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7" ht="13.5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BD24" s="75" t="s">
        <v>110</v>
      </c>
    </row>
    <row r="25" spans="1:57" ht="14.25" thickTop="1" thickBot="1">
      <c r="A25" s="132" t="s">
        <v>43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4"/>
      <c r="U25" s="261">
        <v>1</v>
      </c>
      <c r="V25" s="136"/>
      <c r="W25" s="136"/>
      <c r="X25" s="136"/>
      <c r="Y25" s="137"/>
      <c r="Z25" s="262">
        <v>2</v>
      </c>
      <c r="AA25" s="136"/>
      <c r="AB25" s="136"/>
      <c r="AC25" s="136"/>
      <c r="AD25" s="137"/>
      <c r="AE25" s="262">
        <v>3</v>
      </c>
      <c r="AF25" s="136"/>
      <c r="AG25" s="136"/>
      <c r="AH25" s="136"/>
      <c r="AI25" s="137"/>
      <c r="AJ25" s="262">
        <v>4</v>
      </c>
      <c r="AK25" s="136"/>
      <c r="AL25" s="136"/>
      <c r="AM25" s="136"/>
      <c r="AN25" s="137"/>
      <c r="AO25" s="252" t="s">
        <v>6</v>
      </c>
      <c r="AP25" s="253"/>
      <c r="AQ25" s="252" t="s">
        <v>7</v>
      </c>
      <c r="AR25" s="253"/>
      <c r="AS25" s="252" t="s">
        <v>8</v>
      </c>
      <c r="AT25" s="253"/>
    </row>
    <row r="26" spans="1:57" ht="13.5" thickTop="1">
      <c r="A26" s="19">
        <v>1</v>
      </c>
      <c r="B26" s="206" t="s">
        <v>94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8"/>
      <c r="U26" s="29"/>
      <c r="V26" s="29"/>
      <c r="W26" s="29"/>
      <c r="X26" s="29"/>
      <c r="Y26" s="29"/>
      <c r="Z26" s="307">
        <v>3</v>
      </c>
      <c r="AA26" s="302"/>
      <c r="AB26" s="99" t="s">
        <v>9</v>
      </c>
      <c r="AC26" s="302">
        <v>4</v>
      </c>
      <c r="AD26" s="303"/>
      <c r="AE26" s="254">
        <v>7</v>
      </c>
      <c r="AF26" s="255"/>
      <c r="AG26" s="93" t="s">
        <v>9</v>
      </c>
      <c r="AH26" s="255">
        <v>0</v>
      </c>
      <c r="AI26" s="256"/>
      <c r="AJ26" s="307">
        <v>1</v>
      </c>
      <c r="AK26" s="302"/>
      <c r="AL26" s="99" t="s">
        <v>9</v>
      </c>
      <c r="AM26" s="302">
        <v>4</v>
      </c>
      <c r="AN26" s="303"/>
      <c r="AO26" s="260">
        <f>SUM(U26+Z26+AE26+AJ26)</f>
        <v>11</v>
      </c>
      <c r="AP26" s="260"/>
      <c r="AQ26" s="260">
        <f>SUM(X26+AC26+AH26+AM26)</f>
        <v>8</v>
      </c>
      <c r="AR26" s="260"/>
      <c r="AS26" s="263">
        <v>3</v>
      </c>
      <c r="AT26" s="264"/>
    </row>
    <row r="27" spans="1:57">
      <c r="A27" s="20">
        <v>2</v>
      </c>
      <c r="B27" s="193" t="s">
        <v>95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5"/>
      <c r="U27" s="300">
        <v>4</v>
      </c>
      <c r="V27" s="239"/>
      <c r="W27" s="92" t="s">
        <v>9</v>
      </c>
      <c r="X27" s="239">
        <v>3</v>
      </c>
      <c r="Y27" s="240"/>
      <c r="Z27" s="27"/>
      <c r="AA27" s="28"/>
      <c r="AB27" s="28"/>
      <c r="AC27" s="28"/>
      <c r="AD27" s="28"/>
      <c r="AE27" s="241">
        <v>2</v>
      </c>
      <c r="AF27" s="236"/>
      <c r="AG27" s="26" t="s">
        <v>9</v>
      </c>
      <c r="AH27" s="236">
        <v>2</v>
      </c>
      <c r="AI27" s="237"/>
      <c r="AJ27" s="245">
        <v>2</v>
      </c>
      <c r="AK27" s="243"/>
      <c r="AL27" s="91" t="s">
        <v>9</v>
      </c>
      <c r="AM27" s="243">
        <v>3</v>
      </c>
      <c r="AN27" s="244"/>
      <c r="AO27" s="225">
        <f>SUM(F27+K27+U27+Z27+AE27+AJ27)</f>
        <v>8</v>
      </c>
      <c r="AP27" s="225"/>
      <c r="AQ27" s="225">
        <f>SUM(X27+AC27+AH27+AM27)</f>
        <v>8</v>
      </c>
      <c r="AR27" s="225"/>
      <c r="AS27" s="226">
        <v>4</v>
      </c>
      <c r="AT27" s="227"/>
    </row>
    <row r="28" spans="1:57">
      <c r="A28" s="20">
        <v>3</v>
      </c>
      <c r="B28" s="193" t="s">
        <v>44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5"/>
      <c r="U28" s="242">
        <v>0</v>
      </c>
      <c r="V28" s="243"/>
      <c r="W28" s="94" t="s">
        <v>9</v>
      </c>
      <c r="X28" s="243">
        <v>7</v>
      </c>
      <c r="Y28" s="244"/>
      <c r="Z28" s="241">
        <v>2</v>
      </c>
      <c r="AA28" s="236"/>
      <c r="AB28" s="26" t="s">
        <v>9</v>
      </c>
      <c r="AC28" s="236">
        <v>2</v>
      </c>
      <c r="AD28" s="237"/>
      <c r="AE28" s="27"/>
      <c r="AF28" s="28"/>
      <c r="AG28" s="28"/>
      <c r="AH28" s="28"/>
      <c r="AI28" s="28"/>
      <c r="AJ28" s="241">
        <v>5</v>
      </c>
      <c r="AK28" s="236"/>
      <c r="AL28" s="26" t="s">
        <v>9</v>
      </c>
      <c r="AM28" s="236">
        <v>5</v>
      </c>
      <c r="AN28" s="237"/>
      <c r="AO28" s="225">
        <f>SUM(F28+K28+U28+Z28+AE28+AJ28)</f>
        <v>7</v>
      </c>
      <c r="AP28" s="225"/>
      <c r="AQ28" s="225">
        <f>SUM(X28+AC28+AH28+AM28)</f>
        <v>14</v>
      </c>
      <c r="AR28" s="225"/>
      <c r="AS28" s="226">
        <v>2</v>
      </c>
      <c r="AT28" s="227"/>
    </row>
    <row r="29" spans="1:57" ht="13.5" thickBot="1">
      <c r="A29" s="35">
        <v>4</v>
      </c>
      <c r="B29" s="186" t="s">
        <v>96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8"/>
      <c r="U29" s="364">
        <v>4</v>
      </c>
      <c r="V29" s="352"/>
      <c r="W29" s="98" t="s">
        <v>9</v>
      </c>
      <c r="X29" s="352">
        <v>1</v>
      </c>
      <c r="Y29" s="353"/>
      <c r="Z29" s="351">
        <v>3</v>
      </c>
      <c r="AA29" s="352"/>
      <c r="AB29" s="98" t="s">
        <v>9</v>
      </c>
      <c r="AC29" s="352">
        <v>2</v>
      </c>
      <c r="AD29" s="353"/>
      <c r="AE29" s="232">
        <v>5</v>
      </c>
      <c r="AF29" s="233"/>
      <c r="AG29" s="37" t="s">
        <v>9</v>
      </c>
      <c r="AH29" s="233">
        <v>5</v>
      </c>
      <c r="AI29" s="234"/>
      <c r="AJ29" s="27"/>
      <c r="AK29" s="28"/>
      <c r="AL29" s="28"/>
      <c r="AM29" s="28"/>
      <c r="AN29" s="28"/>
      <c r="AO29" s="215">
        <f>SUM(F29+K29+U29+Z29+AE29+AJ29)</f>
        <v>12</v>
      </c>
      <c r="AP29" s="216"/>
      <c r="AQ29" s="215">
        <f>SUM(X29+AC29+AH29+AM29)</f>
        <v>8</v>
      </c>
      <c r="AR29" s="216"/>
      <c r="AS29" s="217">
        <v>7</v>
      </c>
      <c r="AT29" s="218"/>
    </row>
    <row r="30" spans="1:57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19" t="s">
        <v>10</v>
      </c>
      <c r="AK30" s="220"/>
      <c r="AL30" s="220"/>
      <c r="AM30" s="220"/>
      <c r="AN30" s="221"/>
      <c r="AO30" s="222">
        <f>SUM(AO26:AO29)</f>
        <v>38</v>
      </c>
      <c r="AP30" s="223"/>
      <c r="AQ30" s="222">
        <f>SUM(AQ26:AQ29)</f>
        <v>38</v>
      </c>
      <c r="AR30" s="223"/>
    </row>
    <row r="31" spans="1:57" ht="17.25" thickTop="1" thickBo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224" t="s">
        <v>11</v>
      </c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E31" s="75"/>
    </row>
    <row r="32" spans="1:57" ht="14.25" thickTop="1" thickBot="1">
      <c r="A32" s="132" t="s">
        <v>43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  <c r="U32" s="183">
        <v>1</v>
      </c>
      <c r="V32" s="177"/>
      <c r="W32" s="176">
        <v>2</v>
      </c>
      <c r="X32" s="177"/>
      <c r="Y32" s="176">
        <v>3</v>
      </c>
      <c r="Z32" s="177"/>
      <c r="AA32" s="176">
        <v>4</v>
      </c>
      <c r="AB32" s="177"/>
      <c r="AC32" s="176">
        <v>5</v>
      </c>
      <c r="AD32" s="177"/>
      <c r="AE32" s="176">
        <v>6</v>
      </c>
      <c r="AF32" s="177"/>
      <c r="AG32" s="176">
        <v>7</v>
      </c>
      <c r="AH32" s="177"/>
      <c r="AI32" s="176">
        <v>8</v>
      </c>
      <c r="AJ32" s="177"/>
      <c r="AK32" s="176">
        <v>9</v>
      </c>
      <c r="AL32" s="212"/>
      <c r="AM32" s="213"/>
      <c r="AN32" s="205"/>
      <c r="AO32" s="205"/>
      <c r="AP32" s="205"/>
      <c r="AQ32" s="205"/>
      <c r="AR32" s="205"/>
    </row>
    <row r="33" spans="1:54" ht="13.5" thickTop="1">
      <c r="A33" s="19">
        <v>1</v>
      </c>
      <c r="B33" s="206" t="s">
        <v>94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8"/>
      <c r="U33" s="209" t="s">
        <v>61</v>
      </c>
      <c r="V33" s="210"/>
      <c r="W33" s="211" t="s">
        <v>61</v>
      </c>
      <c r="X33" s="210"/>
      <c r="Y33" s="211" t="s">
        <v>61</v>
      </c>
      <c r="Z33" s="210"/>
      <c r="AA33" s="361"/>
      <c r="AB33" s="363"/>
      <c r="AC33" s="361"/>
      <c r="AD33" s="363"/>
      <c r="AE33" s="361"/>
      <c r="AF33" s="363"/>
      <c r="AG33" s="361"/>
      <c r="AH33" s="363"/>
      <c r="AI33" s="361"/>
      <c r="AJ33" s="363"/>
      <c r="AK33" s="361"/>
      <c r="AL33" s="362"/>
      <c r="AM33" s="181"/>
      <c r="AN33" s="182"/>
      <c r="AO33" s="182"/>
      <c r="AP33" s="182"/>
      <c r="AQ33" s="182"/>
      <c r="AR33" s="182"/>
    </row>
    <row r="34" spans="1:54">
      <c r="A34" s="20">
        <v>2</v>
      </c>
      <c r="B34" s="193" t="s">
        <v>95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5"/>
      <c r="U34" s="196" t="s">
        <v>61</v>
      </c>
      <c r="V34" s="197"/>
      <c r="W34" s="198" t="s">
        <v>61</v>
      </c>
      <c r="X34" s="197"/>
      <c r="Y34" s="198" t="s">
        <v>61</v>
      </c>
      <c r="Z34" s="197"/>
      <c r="AA34" s="198" t="s">
        <v>61</v>
      </c>
      <c r="AB34" s="197"/>
      <c r="AC34" s="200"/>
      <c r="AD34" s="201"/>
      <c r="AE34" s="200"/>
      <c r="AF34" s="201"/>
      <c r="AG34" s="202"/>
      <c r="AH34" s="203"/>
      <c r="AI34" s="202"/>
      <c r="AJ34" s="203"/>
      <c r="AK34" s="202"/>
      <c r="AL34" s="204"/>
      <c r="AM34" s="181"/>
      <c r="AN34" s="182"/>
      <c r="AO34" s="182"/>
      <c r="AP34" s="182"/>
      <c r="AQ34" s="182"/>
      <c r="AR34" s="182"/>
    </row>
    <row r="35" spans="1:54">
      <c r="A35" s="20">
        <v>3</v>
      </c>
      <c r="B35" s="193" t="s">
        <v>44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5"/>
      <c r="U35" s="196" t="s">
        <v>61</v>
      </c>
      <c r="V35" s="197"/>
      <c r="W35" s="198" t="s">
        <v>61</v>
      </c>
      <c r="X35" s="197"/>
      <c r="Y35" s="202"/>
      <c r="Z35" s="203"/>
      <c r="AA35" s="202"/>
      <c r="AB35" s="203"/>
      <c r="AC35" s="202"/>
      <c r="AD35" s="203"/>
      <c r="AE35" s="202"/>
      <c r="AF35" s="203"/>
      <c r="AG35" s="202"/>
      <c r="AH35" s="203"/>
      <c r="AI35" s="200"/>
      <c r="AJ35" s="201"/>
      <c r="AK35" s="200"/>
      <c r="AL35" s="360"/>
      <c r="AM35" s="112"/>
      <c r="AN35" s="111"/>
      <c r="AO35" s="111"/>
      <c r="AP35" s="111"/>
      <c r="AQ35" s="111"/>
      <c r="AR35" s="111"/>
    </row>
    <row r="36" spans="1:54" ht="13.5" thickBot="1">
      <c r="A36" s="35">
        <v>4</v>
      </c>
      <c r="B36" s="186" t="s">
        <v>96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8"/>
      <c r="U36" s="189" t="s">
        <v>61</v>
      </c>
      <c r="V36" s="190"/>
      <c r="W36" s="191" t="s">
        <v>61</v>
      </c>
      <c r="X36" s="190"/>
      <c r="Y36" s="191" t="s">
        <v>61</v>
      </c>
      <c r="Z36" s="190"/>
      <c r="AA36" s="191" t="s">
        <v>61</v>
      </c>
      <c r="AB36" s="190"/>
      <c r="AC36" s="191" t="s">
        <v>61</v>
      </c>
      <c r="AD36" s="190"/>
      <c r="AE36" s="191" t="s">
        <v>61</v>
      </c>
      <c r="AF36" s="190"/>
      <c r="AG36" s="191" t="s">
        <v>61</v>
      </c>
      <c r="AH36" s="190"/>
      <c r="AI36" s="179"/>
      <c r="AJ36" s="192"/>
      <c r="AK36" s="179"/>
      <c r="AL36" s="180"/>
      <c r="AM36" s="181"/>
      <c r="AN36" s="182"/>
      <c r="AO36" s="182"/>
      <c r="AP36" s="182"/>
      <c r="AQ36" s="182"/>
      <c r="AR36" s="182"/>
    </row>
    <row r="37" spans="1:54" ht="14.25" thickTop="1" thickBot="1">
      <c r="A37" s="4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83">
        <v>9</v>
      </c>
      <c r="V37" s="177"/>
      <c r="W37" s="176">
        <v>8</v>
      </c>
      <c r="X37" s="177"/>
      <c r="Y37" s="176">
        <v>7</v>
      </c>
      <c r="Z37" s="177"/>
      <c r="AA37" s="176">
        <v>6</v>
      </c>
      <c r="AB37" s="177"/>
      <c r="AC37" s="176">
        <v>5</v>
      </c>
      <c r="AD37" s="177"/>
      <c r="AE37" s="176">
        <v>4</v>
      </c>
      <c r="AF37" s="177"/>
      <c r="AG37" s="176">
        <v>3</v>
      </c>
      <c r="AH37" s="177"/>
      <c r="AI37" s="176">
        <v>2</v>
      </c>
      <c r="AJ37" s="177"/>
      <c r="AK37" s="176">
        <v>1</v>
      </c>
      <c r="AL37" s="178"/>
      <c r="AM37" s="4"/>
      <c r="AN37" s="4"/>
      <c r="AO37" s="4"/>
      <c r="AP37" s="4"/>
      <c r="AQ37" s="4"/>
      <c r="AR37" s="4"/>
    </row>
    <row r="38" spans="1:54" ht="13.5" thickTop="1">
      <c r="A38" s="4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6" t="s">
        <v>12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54" ht="13.5" thickBot="1"/>
    <row r="40" spans="1:54" ht="20.25" thickTop="1" thickBot="1">
      <c r="A40" s="5" t="s">
        <v>32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1"/>
      <c r="T40" s="2"/>
      <c r="U40" s="2"/>
      <c r="V40" s="2"/>
      <c r="W40" s="2"/>
      <c r="X40" s="2"/>
      <c r="Y40" s="2"/>
      <c r="Z40" s="2"/>
      <c r="AA40" s="2"/>
      <c r="AB40" s="2"/>
      <c r="AC40" s="106"/>
      <c r="AD40" s="2"/>
      <c r="AE40" s="2"/>
      <c r="AF40" s="2"/>
      <c r="AG40" s="2"/>
      <c r="AH40" s="2"/>
      <c r="AI40" s="113"/>
      <c r="AJ40" s="113"/>
      <c r="AK40" s="51"/>
      <c r="AL40" s="113"/>
      <c r="AM40" s="113"/>
      <c r="AN40" s="113"/>
      <c r="AO40" s="113"/>
      <c r="AP40" s="113"/>
      <c r="AQ40" s="38"/>
      <c r="AR40" s="132" t="s">
        <v>14</v>
      </c>
      <c r="AS40" s="133"/>
      <c r="AT40" s="133"/>
      <c r="AU40" s="133"/>
      <c r="AV40" s="134"/>
      <c r="AW40" s="347"/>
      <c r="AX40" s="175"/>
      <c r="AY40" s="175"/>
      <c r="AZ40" s="175"/>
      <c r="BA40" s="175"/>
      <c r="BB40" s="113"/>
    </row>
    <row r="41" spans="1:54" ht="13.5" thickTop="1">
      <c r="A41" s="160" t="s">
        <v>26</v>
      </c>
      <c r="B41" s="161"/>
      <c r="C41" s="162"/>
      <c r="D41" s="316" t="s">
        <v>46</v>
      </c>
      <c r="E41" s="317"/>
      <c r="F41" s="317"/>
      <c r="G41" s="317"/>
      <c r="H41" s="318"/>
      <c r="I41" s="166" t="s">
        <v>111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  <c r="X41" s="7" t="s">
        <v>9</v>
      </c>
      <c r="Y41" s="316" t="s">
        <v>50</v>
      </c>
      <c r="Z41" s="317"/>
      <c r="AA41" s="317"/>
      <c r="AB41" s="317"/>
      <c r="AC41" s="318"/>
      <c r="AD41" s="166" t="s">
        <v>114</v>
      </c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9"/>
      <c r="AR41" s="350"/>
      <c r="AS41" s="331"/>
      <c r="AT41" s="8" t="s">
        <v>9</v>
      </c>
      <c r="AU41" s="331"/>
      <c r="AV41" s="332"/>
      <c r="AW41" s="333"/>
      <c r="AX41" s="330"/>
      <c r="AY41" s="9"/>
      <c r="AZ41" s="330"/>
      <c r="BA41" s="330"/>
      <c r="BB41" s="14"/>
    </row>
    <row r="42" spans="1:54">
      <c r="A42" s="321" t="s">
        <v>27</v>
      </c>
      <c r="B42" s="322"/>
      <c r="C42" s="323"/>
      <c r="D42" s="324" t="s">
        <v>47</v>
      </c>
      <c r="E42" s="325"/>
      <c r="F42" s="325"/>
      <c r="G42" s="325"/>
      <c r="H42" s="326"/>
      <c r="I42" s="327" t="s">
        <v>96</v>
      </c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5"/>
      <c r="X42" s="15" t="s">
        <v>9</v>
      </c>
      <c r="Y42" s="324" t="s">
        <v>51</v>
      </c>
      <c r="Z42" s="325"/>
      <c r="AA42" s="325"/>
      <c r="AB42" s="325"/>
      <c r="AC42" s="326"/>
      <c r="AD42" s="344" t="s">
        <v>91</v>
      </c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6"/>
      <c r="AR42" s="338"/>
      <c r="AS42" s="339"/>
      <c r="AT42" s="16" t="s">
        <v>9</v>
      </c>
      <c r="AU42" s="339"/>
      <c r="AV42" s="340"/>
      <c r="AW42" s="333"/>
      <c r="AX42" s="330"/>
      <c r="AY42" s="9"/>
      <c r="AZ42" s="330"/>
      <c r="BA42" s="330"/>
      <c r="BB42" s="14"/>
    </row>
    <row r="43" spans="1:54">
      <c r="A43" s="321" t="s">
        <v>16</v>
      </c>
      <c r="B43" s="322"/>
      <c r="C43" s="323"/>
      <c r="D43" s="324" t="s">
        <v>48</v>
      </c>
      <c r="E43" s="325"/>
      <c r="F43" s="325"/>
      <c r="G43" s="325"/>
      <c r="H43" s="326"/>
      <c r="I43" s="327" t="s">
        <v>60</v>
      </c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9"/>
      <c r="X43" s="17" t="s">
        <v>9</v>
      </c>
      <c r="Y43" s="324" t="s">
        <v>52</v>
      </c>
      <c r="Z43" s="325"/>
      <c r="AA43" s="325"/>
      <c r="AB43" s="325"/>
      <c r="AC43" s="326"/>
      <c r="AD43" s="25" t="s">
        <v>94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  <c r="AR43" s="338"/>
      <c r="AS43" s="339"/>
      <c r="AT43" s="16" t="s">
        <v>9</v>
      </c>
      <c r="AU43" s="339"/>
      <c r="AV43" s="340"/>
      <c r="AW43" s="333"/>
      <c r="AX43" s="330"/>
      <c r="AY43" s="9"/>
      <c r="AZ43" s="330"/>
      <c r="BA43" s="330"/>
      <c r="BB43" s="14"/>
    </row>
    <row r="44" spans="1:54" ht="13.5" thickBot="1">
      <c r="A44" s="146" t="s">
        <v>17</v>
      </c>
      <c r="B44" s="147"/>
      <c r="C44" s="148"/>
      <c r="D44" s="155" t="s">
        <v>49</v>
      </c>
      <c r="E44" s="150"/>
      <c r="F44" s="150"/>
      <c r="G44" s="150"/>
      <c r="H44" s="151"/>
      <c r="I44" s="152" t="s">
        <v>113</v>
      </c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20"/>
      <c r="X44" s="10" t="s">
        <v>9</v>
      </c>
      <c r="Y44" s="155" t="s">
        <v>53</v>
      </c>
      <c r="Z44" s="150"/>
      <c r="AA44" s="150"/>
      <c r="AB44" s="150"/>
      <c r="AC44" s="151"/>
      <c r="AD44" s="24" t="s">
        <v>112</v>
      </c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3"/>
      <c r="AR44" s="335"/>
      <c r="AS44" s="336"/>
      <c r="AT44" s="11" t="s">
        <v>9</v>
      </c>
      <c r="AU44" s="336"/>
      <c r="AV44" s="337"/>
      <c r="AW44" s="333"/>
      <c r="AX44" s="330"/>
      <c r="AY44" s="9"/>
      <c r="AZ44" s="330"/>
      <c r="BA44" s="330"/>
      <c r="BB44" s="14"/>
    </row>
    <row r="45" spans="1:54" ht="14.25" thickTop="1" thickBot="1"/>
    <row r="46" spans="1:54" ht="20.25" thickTop="1" thickBot="1">
      <c r="A46" s="5" t="s">
        <v>13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2"/>
      <c r="AJ46" s="2"/>
      <c r="AK46" s="2"/>
      <c r="AL46" s="2"/>
      <c r="AM46" s="2"/>
      <c r="AN46" s="2"/>
      <c r="AO46" s="2"/>
      <c r="AP46" s="2"/>
      <c r="AQ46" s="2"/>
      <c r="AR46" s="132" t="s">
        <v>14</v>
      </c>
      <c r="AS46" s="133"/>
      <c r="AT46" s="133"/>
      <c r="AU46" s="133"/>
      <c r="AV46" s="134"/>
      <c r="AW46" s="132" t="s">
        <v>15</v>
      </c>
      <c r="AX46" s="133"/>
      <c r="AY46" s="133"/>
      <c r="AZ46" s="133"/>
      <c r="BA46" s="134"/>
    </row>
    <row r="47" spans="1:54" ht="13.5" thickTop="1">
      <c r="A47" s="160" t="s">
        <v>18</v>
      </c>
      <c r="B47" s="161"/>
      <c r="C47" s="162"/>
      <c r="D47" s="316" t="s">
        <v>28</v>
      </c>
      <c r="E47" s="317"/>
      <c r="F47" s="317"/>
      <c r="G47" s="317"/>
      <c r="H47" s="318"/>
      <c r="I47" s="166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8"/>
      <c r="X47" s="7" t="s">
        <v>9</v>
      </c>
      <c r="Y47" s="316" t="s">
        <v>62</v>
      </c>
      <c r="Z47" s="317"/>
      <c r="AA47" s="317"/>
      <c r="AB47" s="317"/>
      <c r="AC47" s="318"/>
      <c r="AD47" s="166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1"/>
      <c r="AR47" s="172"/>
      <c r="AS47" s="173"/>
      <c r="AT47" s="8" t="s">
        <v>9</v>
      </c>
      <c r="AU47" s="173"/>
      <c r="AV47" s="174"/>
      <c r="AW47" s="172"/>
      <c r="AX47" s="173"/>
      <c r="AY47" s="8" t="s">
        <v>9</v>
      </c>
      <c r="AZ47" s="173"/>
      <c r="BA47" s="174"/>
    </row>
    <row r="48" spans="1:54" ht="13.5" thickBot="1">
      <c r="A48" s="146" t="s">
        <v>54</v>
      </c>
      <c r="B48" s="147"/>
      <c r="C48" s="148"/>
      <c r="D48" s="155" t="s">
        <v>29</v>
      </c>
      <c r="E48" s="150"/>
      <c r="F48" s="150"/>
      <c r="G48" s="150"/>
      <c r="H48" s="151"/>
      <c r="I48" s="152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4"/>
      <c r="X48" s="10" t="s">
        <v>9</v>
      </c>
      <c r="Y48" s="155" t="s">
        <v>19</v>
      </c>
      <c r="Z48" s="150"/>
      <c r="AA48" s="150"/>
      <c r="AB48" s="150"/>
      <c r="AC48" s="151"/>
      <c r="AD48" s="152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6"/>
      <c r="AR48" s="157"/>
      <c r="AS48" s="158"/>
      <c r="AT48" s="11" t="s">
        <v>9</v>
      </c>
      <c r="AU48" s="158"/>
      <c r="AV48" s="159"/>
      <c r="AW48" s="157"/>
      <c r="AX48" s="158"/>
      <c r="AY48" s="11" t="s">
        <v>9</v>
      </c>
      <c r="AZ48" s="158"/>
      <c r="BA48" s="159"/>
    </row>
    <row r="49" spans="1:56" s="2" customFormat="1" ht="14.25" thickTop="1" thickBot="1">
      <c r="AJ49" s="21"/>
      <c r="AK49" s="21"/>
      <c r="AL49" s="21"/>
      <c r="AM49" s="21"/>
      <c r="AN49" s="21"/>
      <c r="AO49" s="21"/>
      <c r="AP49" s="21"/>
      <c r="AQ49" s="21"/>
      <c r="AR49" s="22"/>
      <c r="AS49" s="21"/>
      <c r="AT49" s="34"/>
      <c r="AU49" s="22"/>
      <c r="AV49" s="21"/>
      <c r="AW49" s="22"/>
      <c r="AX49" s="21"/>
      <c r="AY49" s="34"/>
      <c r="AZ49" s="22"/>
      <c r="BA49" s="21"/>
      <c r="BD49" s="2" t="s">
        <v>63</v>
      </c>
    </row>
    <row r="50" spans="1:56" s="2" customFormat="1" ht="20.25" thickTop="1" thickBot="1">
      <c r="A50" s="5" t="s">
        <v>20</v>
      </c>
      <c r="AR50" s="132" t="s">
        <v>14</v>
      </c>
      <c r="AS50" s="133"/>
      <c r="AT50" s="133"/>
      <c r="AU50" s="133"/>
      <c r="AV50" s="134"/>
      <c r="AW50" s="132" t="s">
        <v>15</v>
      </c>
      <c r="AX50" s="133"/>
      <c r="AY50" s="133"/>
      <c r="AZ50" s="133"/>
      <c r="BA50" s="134"/>
    </row>
    <row r="51" spans="1:56" s="2" customFormat="1" ht="14.25" thickTop="1" thickBot="1">
      <c r="A51" s="135" t="s">
        <v>41</v>
      </c>
      <c r="B51" s="136"/>
      <c r="C51" s="137"/>
      <c r="D51" s="138" t="s">
        <v>55</v>
      </c>
      <c r="E51" s="139"/>
      <c r="F51" s="139"/>
      <c r="G51" s="139"/>
      <c r="H51" s="140"/>
      <c r="I51" s="141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  <c r="X51" s="12" t="s">
        <v>9</v>
      </c>
      <c r="Y51" s="138" t="s">
        <v>56</v>
      </c>
      <c r="Z51" s="139"/>
      <c r="AA51" s="139"/>
      <c r="AB51" s="139"/>
      <c r="AC51" s="140"/>
      <c r="AD51" s="141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4"/>
      <c r="AR51" s="145"/>
      <c r="AS51" s="130"/>
      <c r="AT51" s="13" t="s">
        <v>9</v>
      </c>
      <c r="AU51" s="130"/>
      <c r="AV51" s="131"/>
      <c r="AW51" s="145"/>
      <c r="AX51" s="130"/>
      <c r="AY51" s="13" t="s">
        <v>9</v>
      </c>
      <c r="AZ51" s="130"/>
      <c r="BA51" s="131"/>
    </row>
    <row r="52" spans="1:56" ht="13.5" thickTop="1"/>
  </sheetData>
  <sortState ref="B26:T29">
    <sortCondition ref="B26"/>
  </sortState>
  <mergeCells count="319"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K20:AL20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G22:AH22"/>
    <mergeCell ref="AI22:AJ22"/>
    <mergeCell ref="AK22:AL22"/>
    <mergeCell ref="AS25:AT25"/>
    <mergeCell ref="AK21:AL21"/>
    <mergeCell ref="AM21:AN21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J30:AN30"/>
    <mergeCell ref="X29:Y29"/>
    <mergeCell ref="AC29:AD29"/>
    <mergeCell ref="AH29:AI29"/>
    <mergeCell ref="X28:Y28"/>
    <mergeCell ref="AM28:AN28"/>
    <mergeCell ref="AH27:AI27"/>
    <mergeCell ref="AM27:AN27"/>
    <mergeCell ref="AC26:AD26"/>
    <mergeCell ref="AH26:AI26"/>
    <mergeCell ref="AM26:AN26"/>
    <mergeCell ref="AQ32:AR32"/>
    <mergeCell ref="U33:V33"/>
    <mergeCell ref="W33:X33"/>
    <mergeCell ref="Y33:Z33"/>
    <mergeCell ref="AE32:AF32"/>
    <mergeCell ref="AG32:AH32"/>
    <mergeCell ref="AI32:AJ32"/>
    <mergeCell ref="AK32:AL32"/>
    <mergeCell ref="AM32:AN32"/>
    <mergeCell ref="AO32:AP32"/>
    <mergeCell ref="U32:V32"/>
    <mergeCell ref="W32:X32"/>
    <mergeCell ref="Y32:Z32"/>
    <mergeCell ref="AA32:AB32"/>
    <mergeCell ref="AC32:AD32"/>
    <mergeCell ref="AM33:AN33"/>
    <mergeCell ref="AO33:AP33"/>
    <mergeCell ref="AQ33:AR33"/>
    <mergeCell ref="AA33:AB33"/>
    <mergeCell ref="AC33:AD33"/>
    <mergeCell ref="AE33:AF33"/>
    <mergeCell ref="AG33:AH33"/>
    <mergeCell ref="AI33:AJ33"/>
    <mergeCell ref="AK33:AL33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G34:AH34"/>
    <mergeCell ref="AK35:AL35"/>
    <mergeCell ref="U35:V35"/>
    <mergeCell ref="W35:X35"/>
    <mergeCell ref="Y35:Z35"/>
    <mergeCell ref="AA35:AB35"/>
    <mergeCell ref="AC35:AD35"/>
    <mergeCell ref="AI34:AJ34"/>
    <mergeCell ref="AK34:AL34"/>
    <mergeCell ref="AM34:AN34"/>
    <mergeCell ref="AR40:AV40"/>
    <mergeCell ref="AW40:BA40"/>
    <mergeCell ref="AG37:AH37"/>
    <mergeCell ref="AI37:AJ37"/>
    <mergeCell ref="AK37:AL37"/>
    <mergeCell ref="U37:V37"/>
    <mergeCell ref="W37:X37"/>
    <mergeCell ref="Y37:Z37"/>
    <mergeCell ref="AA37:AB37"/>
    <mergeCell ref="AC37:AD37"/>
    <mergeCell ref="AE37:AF37"/>
    <mergeCell ref="AU41:AV41"/>
    <mergeCell ref="AW41:AX41"/>
    <mergeCell ref="AZ41:BA41"/>
    <mergeCell ref="A42:C42"/>
    <mergeCell ref="D42:H42"/>
    <mergeCell ref="I42:W42"/>
    <mergeCell ref="Y42:AC42"/>
    <mergeCell ref="AD42:AQ42"/>
    <mergeCell ref="AR42:AS42"/>
    <mergeCell ref="AU42:AV42"/>
    <mergeCell ref="A41:C41"/>
    <mergeCell ref="D41:H41"/>
    <mergeCell ref="I41:W41"/>
    <mergeCell ref="Y41:AC41"/>
    <mergeCell ref="AD41:AQ41"/>
    <mergeCell ref="AR41:AS41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47:C47"/>
    <mergeCell ref="D47:H47"/>
    <mergeCell ref="I47:W47"/>
    <mergeCell ref="Y47:AC47"/>
    <mergeCell ref="AD47:AQ47"/>
    <mergeCell ref="AR47:AS47"/>
    <mergeCell ref="A44:C44"/>
    <mergeCell ref="D44:H44"/>
    <mergeCell ref="I44:W44"/>
    <mergeCell ref="Y44:AC44"/>
    <mergeCell ref="AR44:AS44"/>
    <mergeCell ref="D48:H48"/>
    <mergeCell ref="I48:W48"/>
    <mergeCell ref="Y48:AC48"/>
    <mergeCell ref="AD48:AQ48"/>
    <mergeCell ref="AR48:AS48"/>
    <mergeCell ref="AU48:AV48"/>
    <mergeCell ref="AW44:AX44"/>
    <mergeCell ref="AZ44:BA44"/>
    <mergeCell ref="AR46:AV46"/>
    <mergeCell ref="AW46:BA46"/>
    <mergeCell ref="AU44:AV44"/>
    <mergeCell ref="AU51:AV51"/>
    <mergeCell ref="AW51:AX51"/>
    <mergeCell ref="AZ51:BA51"/>
    <mergeCell ref="A25:T25"/>
    <mergeCell ref="U25:Y25"/>
    <mergeCell ref="Z25:AD25"/>
    <mergeCell ref="AE25:AI25"/>
    <mergeCell ref="AJ25:AN25"/>
    <mergeCell ref="AO25:AP25"/>
    <mergeCell ref="AQ25:AR25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47:AV47"/>
    <mergeCell ref="AW47:AX47"/>
    <mergeCell ref="AZ47:BA47"/>
    <mergeCell ref="A48:C48"/>
    <mergeCell ref="AS26:AT26"/>
    <mergeCell ref="B27:T27"/>
    <mergeCell ref="U27:V27"/>
    <mergeCell ref="X27:Y27"/>
    <mergeCell ref="AE27:AF27"/>
    <mergeCell ref="AJ27:AK27"/>
    <mergeCell ref="AO27:AP27"/>
    <mergeCell ref="AQ27:AR27"/>
    <mergeCell ref="AS27:AT27"/>
    <mergeCell ref="B26:T26"/>
    <mergeCell ref="Z26:AA26"/>
    <mergeCell ref="AE26:AF26"/>
    <mergeCell ref="AJ26:AK26"/>
    <mergeCell ref="AO26:AP26"/>
    <mergeCell ref="AQ26:AR26"/>
    <mergeCell ref="AS28:AT28"/>
    <mergeCell ref="B29:T29"/>
    <mergeCell ref="U29:V29"/>
    <mergeCell ref="Z29:AA29"/>
    <mergeCell ref="AE29:AF29"/>
    <mergeCell ref="AO29:AP29"/>
    <mergeCell ref="AQ29:AR29"/>
    <mergeCell ref="AS29:AT29"/>
    <mergeCell ref="B28:T28"/>
    <mergeCell ref="U28:V28"/>
    <mergeCell ref="Z28:AA28"/>
    <mergeCell ref="AC28:AD28"/>
    <mergeCell ref="AJ28:AK28"/>
    <mergeCell ref="AO28:AP28"/>
    <mergeCell ref="B35:T35"/>
    <mergeCell ref="B36:T36"/>
    <mergeCell ref="AO30:AP30"/>
    <mergeCell ref="AQ30:AR30"/>
    <mergeCell ref="U31:AF31"/>
    <mergeCell ref="A32:T32"/>
    <mergeCell ref="B33:T33"/>
    <mergeCell ref="B34:T34"/>
    <mergeCell ref="AQ28:AR28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G36:AH36"/>
    <mergeCell ref="AE35:AF35"/>
    <mergeCell ref="AG35:AH35"/>
    <mergeCell ref="AI35:AJ3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showGridLines="0" topLeftCell="A7" workbookViewId="0">
      <selection activeCell="BD18" sqref="BD18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4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4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4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73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32" t="s">
        <v>67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1"/>
      <c r="AR10" s="252" t="s">
        <v>6</v>
      </c>
      <c r="AS10" s="253"/>
      <c r="AT10" s="252" t="s">
        <v>7</v>
      </c>
      <c r="AU10" s="253"/>
      <c r="AV10" s="252" t="s">
        <v>8</v>
      </c>
      <c r="AW10" s="253"/>
      <c r="AX10" s="109"/>
      <c r="AY10" s="272"/>
      <c r="AZ10" s="272"/>
    </row>
    <row r="11" spans="1:54" s="2" customFormat="1" ht="13.5" thickTop="1">
      <c r="A11" s="19">
        <v>1</v>
      </c>
      <c r="B11" s="206" t="s">
        <v>76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4"/>
      <c r="S11" s="62"/>
      <c r="T11" s="29"/>
      <c r="U11" s="29"/>
      <c r="V11" s="29"/>
      <c r="W11" s="29"/>
      <c r="X11" s="307">
        <v>0</v>
      </c>
      <c r="Y11" s="302"/>
      <c r="Z11" s="99" t="s">
        <v>9</v>
      </c>
      <c r="AA11" s="302">
        <v>4</v>
      </c>
      <c r="AB11" s="303"/>
      <c r="AC11" s="257"/>
      <c r="AD11" s="258"/>
      <c r="AE11" s="54" t="s">
        <v>9</v>
      </c>
      <c r="AF11" s="258"/>
      <c r="AG11" s="259"/>
      <c r="AH11" s="257"/>
      <c r="AI11" s="258"/>
      <c r="AJ11" s="54" t="s">
        <v>9</v>
      </c>
      <c r="AK11" s="258"/>
      <c r="AL11" s="259"/>
      <c r="AM11" s="254">
        <v>2</v>
      </c>
      <c r="AN11" s="255"/>
      <c r="AO11" s="93" t="s">
        <v>9</v>
      </c>
      <c r="AP11" s="255">
        <v>0</v>
      </c>
      <c r="AQ11" s="304"/>
      <c r="AR11" s="305">
        <f>SUM(D11+I11+N11+S11+X11+AC11+AH11+AM11)</f>
        <v>2</v>
      </c>
      <c r="AS11" s="306"/>
      <c r="AT11" s="305">
        <f>SUM(G11+L11+Q11+V11+AA11+AF11+AK11+AP11)</f>
        <v>4</v>
      </c>
      <c r="AU11" s="306"/>
      <c r="AV11" s="298">
        <v>3</v>
      </c>
      <c r="AW11" s="299"/>
      <c r="AX11" s="116"/>
      <c r="AY11" s="280"/>
      <c r="AZ11" s="280"/>
    </row>
    <row r="12" spans="1:54" s="2" customFormat="1">
      <c r="A12" s="20">
        <v>2</v>
      </c>
      <c r="B12" s="193" t="s">
        <v>57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  <c r="S12" s="300">
        <v>4</v>
      </c>
      <c r="T12" s="239"/>
      <c r="U12" s="92" t="s">
        <v>9</v>
      </c>
      <c r="V12" s="239">
        <v>0</v>
      </c>
      <c r="W12" s="240"/>
      <c r="X12" s="27"/>
      <c r="Y12" s="28"/>
      <c r="Z12" s="28"/>
      <c r="AA12" s="28"/>
      <c r="AB12" s="28"/>
      <c r="AC12" s="238">
        <v>6</v>
      </c>
      <c r="AD12" s="239"/>
      <c r="AE12" s="92" t="s">
        <v>9</v>
      </c>
      <c r="AF12" s="239">
        <v>2</v>
      </c>
      <c r="AG12" s="240"/>
      <c r="AH12" s="245">
        <v>1</v>
      </c>
      <c r="AI12" s="243"/>
      <c r="AJ12" s="91" t="s">
        <v>9</v>
      </c>
      <c r="AK12" s="243">
        <v>2</v>
      </c>
      <c r="AL12" s="244"/>
      <c r="AM12" s="238">
        <v>3</v>
      </c>
      <c r="AN12" s="239"/>
      <c r="AO12" s="92" t="s">
        <v>9</v>
      </c>
      <c r="AP12" s="239">
        <v>2</v>
      </c>
      <c r="AQ12" s="301"/>
      <c r="AR12" s="287">
        <f>SUM(D12+I12+N12+S12+X12+AC12+AH12+AM12)</f>
        <v>14</v>
      </c>
      <c r="AS12" s="288"/>
      <c r="AT12" s="287">
        <f>SUM(G12+L12+Q12+V12+AA12+AF12+AK12+AP12)</f>
        <v>6</v>
      </c>
      <c r="AU12" s="288"/>
      <c r="AV12" s="289">
        <v>9</v>
      </c>
      <c r="AW12" s="290"/>
      <c r="AX12" s="116"/>
      <c r="AY12" s="280"/>
      <c r="AZ12" s="280"/>
    </row>
    <row r="13" spans="1:54" s="2" customFormat="1">
      <c r="A13" s="20">
        <v>3</v>
      </c>
      <c r="B13" s="193" t="s">
        <v>77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9"/>
      <c r="S13" s="235"/>
      <c r="T13" s="236"/>
      <c r="U13" s="26" t="s">
        <v>9</v>
      </c>
      <c r="V13" s="236"/>
      <c r="W13" s="237"/>
      <c r="X13" s="245">
        <v>2</v>
      </c>
      <c r="Y13" s="243"/>
      <c r="Z13" s="91" t="s">
        <v>9</v>
      </c>
      <c r="AA13" s="243">
        <v>6</v>
      </c>
      <c r="AB13" s="244"/>
      <c r="AC13" s="27"/>
      <c r="AD13" s="28"/>
      <c r="AE13" s="28"/>
      <c r="AF13" s="28"/>
      <c r="AG13" s="28"/>
      <c r="AH13" s="245">
        <v>2</v>
      </c>
      <c r="AI13" s="243"/>
      <c r="AJ13" s="91" t="s">
        <v>9</v>
      </c>
      <c r="AK13" s="243">
        <v>9</v>
      </c>
      <c r="AL13" s="244"/>
      <c r="AM13" s="241"/>
      <c r="AN13" s="236"/>
      <c r="AO13" s="26" t="s">
        <v>9</v>
      </c>
      <c r="AP13" s="236"/>
      <c r="AQ13" s="291"/>
      <c r="AR13" s="287">
        <f>SUM(D13+I13+N13+S13+X13+AC13+AH13+AM13)</f>
        <v>4</v>
      </c>
      <c r="AS13" s="288"/>
      <c r="AT13" s="287">
        <f>SUM(G13+L13+Q13+V13+AA13+AF13+AK13+AP13)</f>
        <v>15</v>
      </c>
      <c r="AU13" s="288"/>
      <c r="AV13" s="289">
        <v>3</v>
      </c>
      <c r="AW13" s="290"/>
      <c r="AX13" s="116"/>
      <c r="AY13" s="280"/>
      <c r="AZ13" s="280"/>
    </row>
    <row r="14" spans="1:54" s="2" customFormat="1">
      <c r="A14" s="20">
        <v>4</v>
      </c>
      <c r="B14" s="193" t="s">
        <v>39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9"/>
      <c r="S14" s="235"/>
      <c r="T14" s="236"/>
      <c r="U14" s="26" t="s">
        <v>9</v>
      </c>
      <c r="V14" s="236"/>
      <c r="W14" s="237"/>
      <c r="X14" s="238">
        <v>2</v>
      </c>
      <c r="Y14" s="239"/>
      <c r="Z14" s="92" t="s">
        <v>9</v>
      </c>
      <c r="AA14" s="239">
        <v>1</v>
      </c>
      <c r="AB14" s="240"/>
      <c r="AC14" s="238">
        <v>9</v>
      </c>
      <c r="AD14" s="239"/>
      <c r="AE14" s="92" t="s">
        <v>9</v>
      </c>
      <c r="AF14" s="239">
        <v>2</v>
      </c>
      <c r="AG14" s="240"/>
      <c r="AH14" s="27"/>
      <c r="AI14" s="28"/>
      <c r="AJ14" s="28"/>
      <c r="AK14" s="28"/>
      <c r="AL14" s="28"/>
      <c r="AM14" s="241"/>
      <c r="AN14" s="236"/>
      <c r="AO14" s="26" t="s">
        <v>9</v>
      </c>
      <c r="AP14" s="236"/>
      <c r="AQ14" s="291"/>
      <c r="AR14" s="287">
        <f>SUM(D14+I14+N14+S14+X14+AC14+AH14+AM14)</f>
        <v>11</v>
      </c>
      <c r="AS14" s="288"/>
      <c r="AT14" s="287">
        <f>SUM(G14+L14+Q14+V14+AA14+AF14+AK14+AP14)</f>
        <v>3</v>
      </c>
      <c r="AU14" s="288"/>
      <c r="AV14" s="289">
        <v>6</v>
      </c>
      <c r="AW14" s="290"/>
      <c r="AX14" s="116"/>
      <c r="AY14" s="280"/>
      <c r="AZ14" s="280"/>
    </row>
    <row r="15" spans="1:54" s="2" customFormat="1" ht="13.5" thickBot="1">
      <c r="A15" s="35">
        <v>5</v>
      </c>
      <c r="B15" s="186" t="s">
        <v>78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  <c r="S15" s="315">
        <v>0</v>
      </c>
      <c r="T15" s="292"/>
      <c r="U15" s="95" t="s">
        <v>9</v>
      </c>
      <c r="V15" s="292">
        <v>2</v>
      </c>
      <c r="W15" s="293"/>
      <c r="X15" s="313">
        <v>2</v>
      </c>
      <c r="Y15" s="292"/>
      <c r="Z15" s="95" t="s">
        <v>9</v>
      </c>
      <c r="AA15" s="292">
        <v>3</v>
      </c>
      <c r="AB15" s="293"/>
      <c r="AC15" s="314"/>
      <c r="AD15" s="294"/>
      <c r="AE15" s="63" t="s">
        <v>9</v>
      </c>
      <c r="AF15" s="294"/>
      <c r="AG15" s="295"/>
      <c r="AH15" s="232"/>
      <c r="AI15" s="233"/>
      <c r="AJ15" s="63" t="s">
        <v>9</v>
      </c>
      <c r="AK15" s="233"/>
      <c r="AL15" s="234"/>
      <c r="AM15" s="64"/>
      <c r="AN15" s="65"/>
      <c r="AO15" s="65"/>
      <c r="AP15" s="65"/>
      <c r="AQ15" s="66"/>
      <c r="AR15" s="311">
        <f>SUM(D15+I15+N15+S15+X15+AC15+AH15+AM15)</f>
        <v>2</v>
      </c>
      <c r="AS15" s="312"/>
      <c r="AT15" s="311">
        <f>SUM(G15+L15+Q15+V15+AA15+AF15+AK15+AP15)</f>
        <v>5</v>
      </c>
      <c r="AU15" s="312"/>
      <c r="AV15" s="296">
        <v>0</v>
      </c>
      <c r="AW15" s="297"/>
      <c r="AX15" s="116"/>
      <c r="AY15" s="280"/>
      <c r="AZ15" s="280"/>
    </row>
    <row r="16" spans="1:54" s="2" customFormat="1" ht="14.25" thickTop="1" thickBot="1">
      <c r="A16" s="3"/>
      <c r="N16" s="4"/>
      <c r="S16" s="4"/>
      <c r="X16" s="4"/>
      <c r="AC16" s="4"/>
      <c r="AH16" s="67"/>
      <c r="AI16" s="68"/>
      <c r="AJ16" s="68"/>
      <c r="AK16" s="68"/>
      <c r="AL16" s="68"/>
      <c r="AM16" s="281" t="s">
        <v>10</v>
      </c>
      <c r="AN16" s="282"/>
      <c r="AO16" s="282"/>
      <c r="AP16" s="282"/>
      <c r="AQ16" s="283"/>
      <c r="AR16" s="284">
        <f>SUM(AR11:AR15)</f>
        <v>33</v>
      </c>
      <c r="AS16" s="285"/>
      <c r="AT16" s="284">
        <f>SUM(AT11:AT15)</f>
        <v>33</v>
      </c>
      <c r="AU16" s="285"/>
      <c r="AV16" s="44"/>
      <c r="AW16" s="56"/>
      <c r="AX16" s="117"/>
      <c r="AY16" s="286"/>
      <c r="AZ16" s="286"/>
    </row>
    <row r="17" spans="1:61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224" t="s">
        <v>11</v>
      </c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61" s="2" customFormat="1" ht="14.25" thickTop="1" thickBot="1">
      <c r="A18" s="132" t="s">
        <v>67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83">
        <v>1</v>
      </c>
      <c r="T18" s="177"/>
      <c r="U18" s="176">
        <v>2</v>
      </c>
      <c r="V18" s="177"/>
      <c r="W18" s="176">
        <v>3</v>
      </c>
      <c r="X18" s="177"/>
      <c r="Y18" s="176">
        <v>4</v>
      </c>
      <c r="Z18" s="177"/>
      <c r="AA18" s="176">
        <v>5</v>
      </c>
      <c r="AB18" s="177"/>
      <c r="AC18" s="176">
        <v>6</v>
      </c>
      <c r="AD18" s="177"/>
      <c r="AE18" s="176">
        <v>7</v>
      </c>
      <c r="AF18" s="177"/>
      <c r="AG18" s="176">
        <v>8</v>
      </c>
      <c r="AH18" s="177"/>
      <c r="AI18" s="176">
        <v>9</v>
      </c>
      <c r="AJ18" s="177"/>
      <c r="AK18" s="176">
        <v>10</v>
      </c>
      <c r="AL18" s="177"/>
      <c r="AM18" s="176">
        <v>11</v>
      </c>
      <c r="AN18" s="177"/>
      <c r="AO18" s="176">
        <v>12</v>
      </c>
      <c r="AP18" s="178"/>
      <c r="AQ18" s="205"/>
      <c r="AR18" s="205"/>
      <c r="AS18" s="205"/>
      <c r="AT18" s="205"/>
      <c r="AU18" s="205"/>
      <c r="AV18" s="205"/>
      <c r="AW18" s="272"/>
      <c r="AX18" s="272"/>
      <c r="AY18" s="205"/>
      <c r="AZ18" s="205"/>
    </row>
    <row r="19" spans="1:61" s="2" customFormat="1" ht="13.5" thickTop="1">
      <c r="A19" s="19">
        <v>1</v>
      </c>
      <c r="B19" s="206" t="s">
        <v>76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275" t="s">
        <v>61</v>
      </c>
      <c r="T19" s="276"/>
      <c r="U19" s="276" t="s">
        <v>61</v>
      </c>
      <c r="V19" s="276"/>
      <c r="W19" s="276" t="s">
        <v>61</v>
      </c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8"/>
      <c r="AL19" s="278"/>
      <c r="AM19" s="278"/>
      <c r="AN19" s="278"/>
      <c r="AO19" s="278"/>
      <c r="AP19" s="279"/>
      <c r="AQ19" s="182"/>
      <c r="AR19" s="182"/>
      <c r="AS19" s="182"/>
      <c r="AT19" s="182"/>
      <c r="AU19" s="182"/>
      <c r="AV19" s="182"/>
      <c r="AW19" s="265"/>
      <c r="AX19" s="265"/>
      <c r="AY19" s="277"/>
      <c r="AZ19" s="277"/>
      <c r="BI19" s="106"/>
    </row>
    <row r="20" spans="1:61" s="2" customFormat="1">
      <c r="A20" s="20">
        <v>2</v>
      </c>
      <c r="B20" s="193" t="s">
        <v>57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  <c r="S20" s="196" t="s">
        <v>61</v>
      </c>
      <c r="T20" s="197"/>
      <c r="U20" s="198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198" t="s">
        <v>61</v>
      </c>
      <c r="AD20" s="197"/>
      <c r="AE20" s="198" t="s">
        <v>61</v>
      </c>
      <c r="AF20" s="197"/>
      <c r="AG20" s="198" t="s">
        <v>61</v>
      </c>
      <c r="AH20" s="197"/>
      <c r="AI20" s="198" t="s">
        <v>61</v>
      </c>
      <c r="AJ20" s="197"/>
      <c r="AK20" s="202"/>
      <c r="AL20" s="203"/>
      <c r="AM20" s="202"/>
      <c r="AN20" s="203"/>
      <c r="AO20" s="202"/>
      <c r="AP20" s="271"/>
      <c r="AQ20" s="182"/>
      <c r="AR20" s="182"/>
      <c r="AS20" s="182"/>
      <c r="AT20" s="182"/>
      <c r="AU20" s="182"/>
      <c r="AV20" s="182"/>
      <c r="AW20" s="265"/>
      <c r="AX20" s="265"/>
      <c r="AY20" s="182"/>
      <c r="AZ20" s="182"/>
    </row>
    <row r="21" spans="1:61" s="2" customFormat="1">
      <c r="A21" s="20">
        <v>3</v>
      </c>
      <c r="B21" s="193" t="s">
        <v>77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9"/>
      <c r="S21" s="196"/>
      <c r="T21" s="197"/>
      <c r="U21" s="198"/>
      <c r="V21" s="197"/>
      <c r="W21" s="198"/>
      <c r="X21" s="197"/>
      <c r="Y21" s="198"/>
      <c r="Z21" s="197"/>
      <c r="AA21" s="198"/>
      <c r="AB21" s="197"/>
      <c r="AC21" s="198"/>
      <c r="AD21" s="197"/>
      <c r="AE21" s="202"/>
      <c r="AF21" s="203"/>
      <c r="AG21" s="202"/>
      <c r="AH21" s="203"/>
      <c r="AI21" s="202"/>
      <c r="AJ21" s="203"/>
      <c r="AK21" s="202"/>
      <c r="AL21" s="203"/>
      <c r="AM21" s="202"/>
      <c r="AN21" s="203"/>
      <c r="AO21" s="202"/>
      <c r="AP21" s="271"/>
      <c r="AQ21" s="182"/>
      <c r="AR21" s="182"/>
      <c r="AS21" s="182"/>
      <c r="AT21" s="182"/>
      <c r="AU21" s="182"/>
      <c r="AV21" s="182"/>
      <c r="AW21" s="265"/>
      <c r="AX21" s="265"/>
      <c r="AY21" s="182"/>
      <c r="AZ21" s="182"/>
    </row>
    <row r="22" spans="1:61" s="2" customFormat="1">
      <c r="A22" s="20">
        <v>4</v>
      </c>
      <c r="B22" s="193" t="s">
        <v>39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9"/>
      <c r="S22" s="196" t="s">
        <v>61</v>
      </c>
      <c r="T22" s="197"/>
      <c r="U22" s="198" t="s">
        <v>61</v>
      </c>
      <c r="V22" s="197"/>
      <c r="W22" s="198" t="s">
        <v>61</v>
      </c>
      <c r="X22" s="197"/>
      <c r="Y22" s="198" t="s">
        <v>61</v>
      </c>
      <c r="Z22" s="197"/>
      <c r="AA22" s="198" t="s">
        <v>61</v>
      </c>
      <c r="AB22" s="197"/>
      <c r="AC22" s="198" t="s">
        <v>61</v>
      </c>
      <c r="AD22" s="197"/>
      <c r="AE22" s="198"/>
      <c r="AF22" s="197"/>
      <c r="AG22" s="198"/>
      <c r="AH22" s="197"/>
      <c r="AI22" s="198"/>
      <c r="AJ22" s="197"/>
      <c r="AK22" s="198"/>
      <c r="AL22" s="197"/>
      <c r="AM22" s="198"/>
      <c r="AN22" s="197"/>
      <c r="AO22" s="198"/>
      <c r="AP22" s="270"/>
      <c r="AQ22" s="182"/>
      <c r="AR22" s="182"/>
      <c r="AS22" s="182"/>
      <c r="AT22" s="182"/>
      <c r="AU22" s="182"/>
      <c r="AV22" s="182"/>
      <c r="AW22" s="265"/>
      <c r="AX22" s="265"/>
      <c r="AY22" s="182"/>
      <c r="AZ22" s="182"/>
    </row>
    <row r="23" spans="1:61" s="2" customFormat="1" ht="13.5" thickBot="1">
      <c r="A23" s="35">
        <v>5</v>
      </c>
      <c r="B23" s="186" t="s">
        <v>78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  <c r="S23" s="189"/>
      <c r="T23" s="190"/>
      <c r="U23" s="191"/>
      <c r="V23" s="190"/>
      <c r="W23" s="191"/>
      <c r="X23" s="190"/>
      <c r="Y23" s="191"/>
      <c r="Z23" s="190"/>
      <c r="AA23" s="191"/>
      <c r="AB23" s="190"/>
      <c r="AC23" s="191"/>
      <c r="AD23" s="190"/>
      <c r="AE23" s="179"/>
      <c r="AF23" s="192"/>
      <c r="AG23" s="179"/>
      <c r="AH23" s="192"/>
      <c r="AI23" s="179"/>
      <c r="AJ23" s="192"/>
      <c r="AK23" s="308"/>
      <c r="AL23" s="309"/>
      <c r="AM23" s="308"/>
      <c r="AN23" s="309"/>
      <c r="AO23" s="308"/>
      <c r="AP23" s="310"/>
      <c r="AQ23" s="182"/>
      <c r="AR23" s="182"/>
      <c r="AS23" s="182"/>
      <c r="AT23" s="182"/>
      <c r="AU23" s="182"/>
      <c r="AV23" s="182"/>
      <c r="AW23" s="265"/>
      <c r="AX23" s="265"/>
      <c r="AY23" s="182"/>
      <c r="AZ23" s="182"/>
    </row>
    <row r="24" spans="1:61" s="2" customFormat="1" ht="14.25" thickTop="1" thickBot="1">
      <c r="A24" s="3"/>
      <c r="S24" s="183">
        <v>12</v>
      </c>
      <c r="T24" s="177"/>
      <c r="U24" s="176">
        <v>11</v>
      </c>
      <c r="V24" s="177"/>
      <c r="W24" s="176">
        <v>10</v>
      </c>
      <c r="X24" s="177"/>
      <c r="Y24" s="176">
        <v>9</v>
      </c>
      <c r="Z24" s="177"/>
      <c r="AA24" s="176">
        <v>8</v>
      </c>
      <c r="AB24" s="177"/>
      <c r="AC24" s="176">
        <v>7</v>
      </c>
      <c r="AD24" s="177"/>
      <c r="AE24" s="176">
        <v>6</v>
      </c>
      <c r="AF24" s="177"/>
      <c r="AG24" s="176">
        <v>5</v>
      </c>
      <c r="AH24" s="177"/>
      <c r="AI24" s="176">
        <v>4</v>
      </c>
      <c r="AJ24" s="177"/>
      <c r="AK24" s="176">
        <v>3</v>
      </c>
      <c r="AL24" s="177"/>
      <c r="AM24" s="176">
        <v>2</v>
      </c>
      <c r="AN24" s="177"/>
      <c r="AO24" s="176">
        <v>1</v>
      </c>
      <c r="AP24" s="178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</row>
    <row r="25" spans="1:61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9"/>
      <c r="AJ25" s="69"/>
      <c r="AK25" s="70" t="s">
        <v>12</v>
      </c>
      <c r="AL25" s="69"/>
      <c r="AM25" s="69"/>
      <c r="AN25" s="6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6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13"/>
      <c r="AJ26" s="113"/>
      <c r="AK26" s="51"/>
      <c r="AL26" s="113"/>
      <c r="AM26" s="113"/>
      <c r="AN26" s="113"/>
      <c r="AO26" s="113"/>
      <c r="AP26" s="113"/>
    </row>
    <row r="28" spans="1:61" s="2" customFormat="1" ht="18.75">
      <c r="A28" s="5" t="s">
        <v>40</v>
      </c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</row>
    <row r="29" spans="1:61" s="2" customFormat="1" ht="18">
      <c r="A29" s="6" t="s">
        <v>68</v>
      </c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</row>
    <row r="30" spans="1:61" ht="13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4"/>
      <c r="AR30" s="4"/>
      <c r="AS30" s="4"/>
      <c r="AT30" s="4"/>
      <c r="AU30" s="4"/>
      <c r="AV30" s="4"/>
      <c r="AW30" s="4"/>
      <c r="AX30" s="4"/>
      <c r="AY30" s="2"/>
      <c r="AZ30" s="2"/>
      <c r="BA30" s="2"/>
    </row>
    <row r="31" spans="1:61" s="2" customFormat="1" ht="20.25" thickTop="1" thickBot="1">
      <c r="A31" s="5" t="s">
        <v>13</v>
      </c>
      <c r="AR31" s="132" t="s">
        <v>14</v>
      </c>
      <c r="AS31" s="133"/>
      <c r="AT31" s="133"/>
      <c r="AU31" s="133"/>
      <c r="AV31" s="134"/>
      <c r="AW31" s="132" t="s">
        <v>15</v>
      </c>
      <c r="AX31" s="133"/>
      <c r="AY31" s="133"/>
      <c r="AZ31" s="133"/>
      <c r="BA31" s="134"/>
    </row>
    <row r="32" spans="1:61" s="2" customFormat="1" ht="13.5" thickTop="1">
      <c r="A32" s="160" t="s">
        <v>18</v>
      </c>
      <c r="B32" s="161"/>
      <c r="C32" s="162"/>
      <c r="D32" s="163" t="s">
        <v>69</v>
      </c>
      <c r="E32" s="164"/>
      <c r="F32" s="164"/>
      <c r="G32" s="164"/>
      <c r="H32" s="165"/>
      <c r="I32" s="166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8"/>
      <c r="X32" s="7" t="s">
        <v>9</v>
      </c>
      <c r="Y32" s="169" t="s">
        <v>71</v>
      </c>
      <c r="Z32" s="164"/>
      <c r="AA32" s="164"/>
      <c r="AB32" s="164"/>
      <c r="AC32" s="165"/>
      <c r="AD32" s="166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1"/>
      <c r="AR32" s="172"/>
      <c r="AS32" s="173"/>
      <c r="AT32" s="8" t="s">
        <v>9</v>
      </c>
      <c r="AU32" s="173"/>
      <c r="AV32" s="174"/>
      <c r="AW32" s="172"/>
      <c r="AX32" s="173"/>
      <c r="AY32" s="8" t="s">
        <v>9</v>
      </c>
      <c r="AZ32" s="173"/>
      <c r="BA32" s="174"/>
    </row>
    <row r="33" spans="1:56" s="2" customFormat="1" ht="13.5" thickBot="1">
      <c r="A33" s="146" t="s">
        <v>54</v>
      </c>
      <c r="B33" s="147"/>
      <c r="C33" s="148"/>
      <c r="D33" s="149" t="s">
        <v>70</v>
      </c>
      <c r="E33" s="150"/>
      <c r="F33" s="150"/>
      <c r="G33" s="150"/>
      <c r="H33" s="151"/>
      <c r="I33" s="152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4"/>
      <c r="X33" s="10" t="s">
        <v>9</v>
      </c>
      <c r="Y33" s="155" t="s">
        <v>72</v>
      </c>
      <c r="Z33" s="150"/>
      <c r="AA33" s="150"/>
      <c r="AB33" s="150"/>
      <c r="AC33" s="151"/>
      <c r="AD33" s="152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6"/>
      <c r="AR33" s="157"/>
      <c r="AS33" s="158"/>
      <c r="AT33" s="11" t="s">
        <v>9</v>
      </c>
      <c r="AU33" s="158"/>
      <c r="AV33" s="159"/>
      <c r="AW33" s="157"/>
      <c r="AX33" s="158"/>
      <c r="AY33" s="11" t="s">
        <v>9</v>
      </c>
      <c r="AZ33" s="158"/>
      <c r="BA33" s="159"/>
    </row>
    <row r="34" spans="1:56" s="2" customFormat="1" ht="14.25" thickTop="1" thickBot="1">
      <c r="AJ34" s="21"/>
      <c r="AK34" s="21"/>
      <c r="AL34" s="21"/>
      <c r="AM34" s="21"/>
      <c r="AN34" s="21"/>
      <c r="AO34" s="21"/>
      <c r="AP34" s="21"/>
      <c r="AQ34" s="21"/>
      <c r="AR34" s="22"/>
      <c r="AS34" s="21"/>
      <c r="AT34" s="34"/>
      <c r="AU34" s="22"/>
      <c r="AV34" s="21"/>
      <c r="AW34" s="22"/>
      <c r="AX34" s="21"/>
      <c r="AY34" s="34"/>
      <c r="AZ34" s="22"/>
      <c r="BA34" s="21"/>
      <c r="BD34" s="2" t="s">
        <v>63</v>
      </c>
    </row>
    <row r="35" spans="1:56" s="2" customFormat="1" ht="20.25" thickTop="1" thickBot="1">
      <c r="A35" s="5" t="s">
        <v>20</v>
      </c>
      <c r="AR35" s="132" t="s">
        <v>14</v>
      </c>
      <c r="AS35" s="133"/>
      <c r="AT35" s="133"/>
      <c r="AU35" s="133"/>
      <c r="AV35" s="134"/>
      <c r="AW35" s="132" t="s">
        <v>15</v>
      </c>
      <c r="AX35" s="133"/>
      <c r="AY35" s="133"/>
      <c r="AZ35" s="133"/>
      <c r="BA35" s="134"/>
    </row>
    <row r="36" spans="1:56" s="2" customFormat="1" ht="14.25" thickTop="1" thickBot="1">
      <c r="A36" s="135" t="s">
        <v>41</v>
      </c>
      <c r="B36" s="136"/>
      <c r="C36" s="137"/>
      <c r="D36" s="138" t="s">
        <v>55</v>
      </c>
      <c r="E36" s="139"/>
      <c r="F36" s="139"/>
      <c r="G36" s="139"/>
      <c r="H36" s="140"/>
      <c r="I36" s="141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12" t="s">
        <v>9</v>
      </c>
      <c r="Y36" s="138" t="s">
        <v>56</v>
      </c>
      <c r="Z36" s="139"/>
      <c r="AA36" s="139"/>
      <c r="AB36" s="139"/>
      <c r="AC36" s="140"/>
      <c r="AD36" s="141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4"/>
      <c r="AR36" s="145"/>
      <c r="AS36" s="130"/>
      <c r="AT36" s="13" t="s">
        <v>9</v>
      </c>
      <c r="AU36" s="130"/>
      <c r="AV36" s="131"/>
      <c r="AW36" s="145"/>
      <c r="AX36" s="130"/>
      <c r="AY36" s="13" t="s">
        <v>9</v>
      </c>
      <c r="AZ36" s="130"/>
      <c r="BA36" s="131"/>
    </row>
    <row r="37" spans="1:56" ht="13.5" thickTop="1"/>
  </sheetData>
  <sortState ref="B11:R15">
    <sortCondition ref="B11"/>
  </sortState>
  <mergeCells count="239">
    <mergeCell ref="AC11:AD11"/>
    <mergeCell ref="AH11:AI11"/>
    <mergeCell ref="AM11:AN11"/>
    <mergeCell ref="A1:BB1"/>
    <mergeCell ref="A2:BB2"/>
    <mergeCell ref="A3:BB3"/>
    <mergeCell ref="A4:BB4"/>
    <mergeCell ref="A5:BB5"/>
    <mergeCell ref="A7:BA7"/>
    <mergeCell ref="A18:R18"/>
    <mergeCell ref="S18:T18"/>
    <mergeCell ref="AR15:AS15"/>
    <mergeCell ref="AT15:AU15"/>
    <mergeCell ref="S17:AD17"/>
    <mergeCell ref="X15:Y15"/>
    <mergeCell ref="AC15:AD15"/>
    <mergeCell ref="AH15:AI15"/>
    <mergeCell ref="X14:Y14"/>
    <mergeCell ref="AC14:AD14"/>
    <mergeCell ref="AM14:AN14"/>
    <mergeCell ref="AG18:AH18"/>
    <mergeCell ref="AI18:AJ18"/>
    <mergeCell ref="AK18:AL18"/>
    <mergeCell ref="AM18:AN18"/>
    <mergeCell ref="AO18:AP18"/>
    <mergeCell ref="U18:V18"/>
    <mergeCell ref="W18:X18"/>
    <mergeCell ref="Y18:Z18"/>
    <mergeCell ref="AA18:AB18"/>
    <mergeCell ref="AC18:AD18"/>
    <mergeCell ref="B15:R15"/>
    <mergeCell ref="S15:T15"/>
    <mergeCell ref="V15:W15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E21:AF21"/>
    <mergeCell ref="AG21:AH21"/>
    <mergeCell ref="AI21:AJ21"/>
    <mergeCell ref="AK21:AL21"/>
    <mergeCell ref="AM21:AN21"/>
    <mergeCell ref="AO21:AP21"/>
    <mergeCell ref="U21:V21"/>
    <mergeCell ref="W21:X21"/>
    <mergeCell ref="Y21:Z21"/>
    <mergeCell ref="AA21:AB21"/>
    <mergeCell ref="AC21:AD21"/>
    <mergeCell ref="AR28:AV28"/>
    <mergeCell ref="AW28:BA28"/>
    <mergeCell ref="AR31:AV31"/>
    <mergeCell ref="AW31:BA31"/>
    <mergeCell ref="AW24:AX24"/>
    <mergeCell ref="AY24:AZ24"/>
    <mergeCell ref="AK23:AL23"/>
    <mergeCell ref="AM23:AN23"/>
    <mergeCell ref="AO23:AP23"/>
    <mergeCell ref="AQ23:AR23"/>
    <mergeCell ref="D33:H33"/>
    <mergeCell ref="I33:W33"/>
    <mergeCell ref="Y33:AC33"/>
    <mergeCell ref="AD33:AQ33"/>
    <mergeCell ref="AR33:AS33"/>
    <mergeCell ref="AU33:AV33"/>
    <mergeCell ref="A32:C32"/>
    <mergeCell ref="D32:H32"/>
    <mergeCell ref="I32:W32"/>
    <mergeCell ref="Y32:AC32"/>
    <mergeCell ref="AD32:AQ32"/>
    <mergeCell ref="AR32:AS32"/>
    <mergeCell ref="AU36:AV36"/>
    <mergeCell ref="AW36:AX36"/>
    <mergeCell ref="AZ36:BA36"/>
    <mergeCell ref="A10:R10"/>
    <mergeCell ref="AR10:AS10"/>
    <mergeCell ref="AT10:AU10"/>
    <mergeCell ref="AV10:AW10"/>
    <mergeCell ref="AY10:AZ10"/>
    <mergeCell ref="B11:R11"/>
    <mergeCell ref="X11:Y11"/>
    <mergeCell ref="AW33:AX33"/>
    <mergeCell ref="AZ33:BA33"/>
    <mergeCell ref="AR35:AV35"/>
    <mergeCell ref="AW35:BA35"/>
    <mergeCell ref="A36:C36"/>
    <mergeCell ref="D36:H36"/>
    <mergeCell ref="I36:W36"/>
    <mergeCell ref="Y36:AC36"/>
    <mergeCell ref="AD36:AQ36"/>
    <mergeCell ref="AR36:AS36"/>
    <mergeCell ref="AU32:AV32"/>
    <mergeCell ref="AW32:AX32"/>
    <mergeCell ref="AZ32:BA32"/>
    <mergeCell ref="A33:C33"/>
    <mergeCell ref="B13:R13"/>
    <mergeCell ref="S13:T13"/>
    <mergeCell ref="V13:W13"/>
    <mergeCell ref="X13:Y13"/>
    <mergeCell ref="AA13:AB13"/>
    <mergeCell ref="AH13:AI13"/>
    <mergeCell ref="AK13:AL13"/>
    <mergeCell ref="AV11:AW11"/>
    <mergeCell ref="AY11:AZ11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A11:AB11"/>
    <mergeCell ref="AF11:AG11"/>
    <mergeCell ref="AK11:AL11"/>
    <mergeCell ref="AP11:AQ11"/>
    <mergeCell ref="AR11:AS11"/>
    <mergeCell ref="AT11:AU11"/>
    <mergeCell ref="AH12:AI12"/>
    <mergeCell ref="AM13:AN13"/>
    <mergeCell ref="AP13:AQ13"/>
    <mergeCell ref="AR13:AS13"/>
    <mergeCell ref="AT13:AU13"/>
    <mergeCell ref="AV13:AW13"/>
    <mergeCell ref="AY13:AZ13"/>
    <mergeCell ref="AT12:AU12"/>
    <mergeCell ref="AV12:AW12"/>
    <mergeCell ref="AY12:AZ12"/>
    <mergeCell ref="AM12:AN12"/>
    <mergeCell ref="AA15:AB15"/>
    <mergeCell ref="AF15:AG15"/>
    <mergeCell ref="AK15:AL15"/>
    <mergeCell ref="B14:R14"/>
    <mergeCell ref="S14:T14"/>
    <mergeCell ref="V14:W14"/>
    <mergeCell ref="AA14:AB14"/>
    <mergeCell ref="AF14:AG14"/>
    <mergeCell ref="AV15:AW15"/>
    <mergeCell ref="AY15:AZ15"/>
    <mergeCell ref="AM16:AQ16"/>
    <mergeCell ref="AR16:AS16"/>
    <mergeCell ref="AT16:AU16"/>
    <mergeCell ref="AY16:AZ16"/>
    <mergeCell ref="AR14:AS14"/>
    <mergeCell ref="AT14:AU14"/>
    <mergeCell ref="AV14:AW14"/>
    <mergeCell ref="AY14:AZ14"/>
    <mergeCell ref="AP14:AQ14"/>
    <mergeCell ref="AS18:AT18"/>
    <mergeCell ref="AU18:AV18"/>
    <mergeCell ref="AW18:AX18"/>
    <mergeCell ref="AY18:AZ18"/>
    <mergeCell ref="B19:R19"/>
    <mergeCell ref="S19:T19"/>
    <mergeCell ref="AS19:AT19"/>
    <mergeCell ref="AU19:AV19"/>
    <mergeCell ref="AW19:AX19"/>
    <mergeCell ref="AY19:AZ19"/>
    <mergeCell ref="AK19:AL19"/>
    <mergeCell ref="AM19:AN19"/>
    <mergeCell ref="AO19:AP19"/>
    <mergeCell ref="AQ19:AR19"/>
    <mergeCell ref="AQ18:AR18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E18:AF18"/>
    <mergeCell ref="B21:R21"/>
    <mergeCell ref="S21:T21"/>
    <mergeCell ref="AS21:AT21"/>
    <mergeCell ref="AU21:AV21"/>
    <mergeCell ref="AW21:AX21"/>
    <mergeCell ref="AY21:AZ21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B20:R20"/>
    <mergeCell ref="S20:T20"/>
    <mergeCell ref="U20:V20"/>
    <mergeCell ref="W20:X20"/>
    <mergeCell ref="Y20:Z20"/>
    <mergeCell ref="AA20:AB20"/>
    <mergeCell ref="B23:R23"/>
    <mergeCell ref="S23:T23"/>
    <mergeCell ref="AS23:AT23"/>
    <mergeCell ref="AU23:AV23"/>
    <mergeCell ref="AW23:AX23"/>
    <mergeCell ref="AY23:AZ23"/>
    <mergeCell ref="B22:R22"/>
    <mergeCell ref="S22:T22"/>
    <mergeCell ref="AM22:AN22"/>
    <mergeCell ref="AO22:AP22"/>
    <mergeCell ref="AQ22:AR22"/>
    <mergeCell ref="AS22:AT22"/>
    <mergeCell ref="AK22:AL22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S24:T24"/>
    <mergeCell ref="AM24:AN24"/>
    <mergeCell ref="AO24:AP24"/>
    <mergeCell ref="AQ24:AR24"/>
    <mergeCell ref="AS24:AT24"/>
    <mergeCell ref="AU24:AV24"/>
    <mergeCell ref="AU22:AV22"/>
    <mergeCell ref="AW22:AX22"/>
    <mergeCell ref="AY22:AZ22"/>
    <mergeCell ref="AG24:AH24"/>
    <mergeCell ref="AI24:AJ24"/>
    <mergeCell ref="AK24:AL24"/>
    <mergeCell ref="U24:V24"/>
    <mergeCell ref="W24:X24"/>
    <mergeCell ref="Y24:Z24"/>
    <mergeCell ref="AA24:AB24"/>
    <mergeCell ref="AC24:AD24"/>
    <mergeCell ref="AE24:AF24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opLeftCell="A24" workbookViewId="0">
      <selection activeCell="BB20" sqref="BB20"/>
    </sheetView>
  </sheetViews>
  <sheetFormatPr defaultRowHeight="12.75"/>
  <cols>
    <col min="1" max="1" width="3" customWidth="1"/>
    <col min="2" max="54" width="1.7109375" customWidth="1"/>
  </cols>
  <sheetData>
    <row r="1" spans="1:57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7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7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7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7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7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7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22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7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7" ht="13.5" thickTop="1">
      <c r="A11" s="19">
        <v>1</v>
      </c>
      <c r="B11" s="206" t="s">
        <v>81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254">
        <v>7</v>
      </c>
      <c r="AA11" s="255"/>
      <c r="AB11" s="93" t="s">
        <v>9</v>
      </c>
      <c r="AC11" s="255">
        <v>0</v>
      </c>
      <c r="AD11" s="256"/>
      <c r="AE11" s="257">
        <v>2</v>
      </c>
      <c r="AF11" s="258"/>
      <c r="AG11" s="54" t="s">
        <v>9</v>
      </c>
      <c r="AH11" s="258">
        <v>2</v>
      </c>
      <c r="AI11" s="259"/>
      <c r="AJ11" s="254">
        <v>2</v>
      </c>
      <c r="AK11" s="255"/>
      <c r="AL11" s="93" t="s">
        <v>9</v>
      </c>
      <c r="AM11" s="255">
        <v>1</v>
      </c>
      <c r="AN11" s="256"/>
      <c r="AO11" s="260">
        <f>SUM(U11+Z11+AE11+AJ11)</f>
        <v>11</v>
      </c>
      <c r="AP11" s="260"/>
      <c r="AQ11" s="260">
        <f>SUM(X11+AC11+AH11+AM11)</f>
        <v>3</v>
      </c>
      <c r="AR11" s="260"/>
      <c r="AS11" s="263">
        <v>7</v>
      </c>
      <c r="AT11" s="264"/>
    </row>
    <row r="12" spans="1:57">
      <c r="A12" s="20">
        <v>2</v>
      </c>
      <c r="B12" s="193" t="s">
        <v>80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242">
        <v>0</v>
      </c>
      <c r="V12" s="243"/>
      <c r="W12" s="91" t="s">
        <v>9</v>
      </c>
      <c r="X12" s="243">
        <v>7</v>
      </c>
      <c r="Y12" s="244"/>
      <c r="Z12" s="27"/>
      <c r="AA12" s="28"/>
      <c r="AB12" s="28"/>
      <c r="AC12" s="28"/>
      <c r="AD12" s="28"/>
      <c r="AE12" s="245">
        <v>3</v>
      </c>
      <c r="AF12" s="243"/>
      <c r="AG12" s="91" t="s">
        <v>9</v>
      </c>
      <c r="AH12" s="243">
        <v>5</v>
      </c>
      <c r="AI12" s="244"/>
      <c r="AJ12" s="245">
        <v>2</v>
      </c>
      <c r="AK12" s="243"/>
      <c r="AL12" s="91" t="s">
        <v>9</v>
      </c>
      <c r="AM12" s="243">
        <v>4</v>
      </c>
      <c r="AN12" s="244"/>
      <c r="AO12" s="225">
        <f>SUM(F12+K12+U12+Z12+AE12+AJ12)</f>
        <v>5</v>
      </c>
      <c r="AP12" s="225"/>
      <c r="AQ12" s="225">
        <f>SUM(X12+AC12+AH12+AM12)</f>
        <v>16</v>
      </c>
      <c r="AR12" s="225"/>
      <c r="AS12" s="226">
        <v>0</v>
      </c>
      <c r="AT12" s="227"/>
    </row>
    <row r="13" spans="1:57">
      <c r="A13" s="20">
        <v>3</v>
      </c>
      <c r="B13" s="193" t="s">
        <v>79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235">
        <v>2</v>
      </c>
      <c r="V13" s="236"/>
      <c r="W13" s="55" t="s">
        <v>9</v>
      </c>
      <c r="X13" s="236">
        <v>2</v>
      </c>
      <c r="Y13" s="237"/>
      <c r="Z13" s="238">
        <v>5</v>
      </c>
      <c r="AA13" s="239"/>
      <c r="AB13" s="92" t="s">
        <v>9</v>
      </c>
      <c r="AC13" s="239">
        <v>3</v>
      </c>
      <c r="AD13" s="240"/>
      <c r="AE13" s="27"/>
      <c r="AF13" s="28"/>
      <c r="AG13" s="28"/>
      <c r="AH13" s="28"/>
      <c r="AI13" s="28"/>
      <c r="AJ13" s="241">
        <v>5</v>
      </c>
      <c r="AK13" s="236"/>
      <c r="AL13" s="26" t="s">
        <v>9</v>
      </c>
      <c r="AM13" s="236">
        <v>5</v>
      </c>
      <c r="AN13" s="237"/>
      <c r="AO13" s="225">
        <f>SUM(F13+K13+U13+Z13+AE13+AJ13)</f>
        <v>12</v>
      </c>
      <c r="AP13" s="225"/>
      <c r="AQ13" s="225">
        <f>SUM(X13+AC13+AH13+AM13)</f>
        <v>10</v>
      </c>
      <c r="AR13" s="225"/>
      <c r="AS13" s="226">
        <v>5</v>
      </c>
      <c r="AT13" s="227"/>
    </row>
    <row r="14" spans="1:57" ht="13.5" thickBot="1">
      <c r="A14" s="35">
        <v>4</v>
      </c>
      <c r="B14" s="186" t="s">
        <v>75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28">
        <v>1</v>
      </c>
      <c r="V14" s="229"/>
      <c r="W14" s="100" t="s">
        <v>9</v>
      </c>
      <c r="X14" s="229">
        <v>2</v>
      </c>
      <c r="Y14" s="230"/>
      <c r="Z14" s="351">
        <v>4</v>
      </c>
      <c r="AA14" s="352"/>
      <c r="AB14" s="98" t="s">
        <v>9</v>
      </c>
      <c r="AC14" s="352">
        <v>2</v>
      </c>
      <c r="AD14" s="353"/>
      <c r="AE14" s="232">
        <v>5</v>
      </c>
      <c r="AF14" s="233"/>
      <c r="AG14" s="37" t="s">
        <v>9</v>
      </c>
      <c r="AH14" s="233">
        <v>5</v>
      </c>
      <c r="AI14" s="234"/>
      <c r="AJ14" s="27"/>
      <c r="AK14" s="28"/>
      <c r="AL14" s="28"/>
      <c r="AM14" s="28"/>
      <c r="AN14" s="28"/>
      <c r="AO14" s="215">
        <f>SUM(F14+K14+U14+Z14+AE14+AJ14)</f>
        <v>10</v>
      </c>
      <c r="AP14" s="216"/>
      <c r="AQ14" s="215">
        <f>SUM(X14+AC14+AH14+AM14)</f>
        <v>9</v>
      </c>
      <c r="AR14" s="216"/>
      <c r="AS14" s="217">
        <v>4</v>
      </c>
      <c r="AT14" s="218"/>
    </row>
    <row r="15" spans="1:57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38</v>
      </c>
      <c r="AP15" s="223"/>
      <c r="AQ15" s="222">
        <f>SUM(AQ11:AQ14)</f>
        <v>38</v>
      </c>
      <c r="AR15" s="223"/>
    </row>
    <row r="16" spans="1:57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2" ht="14.25" thickTop="1" thickBot="1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2" ht="13.5" thickTop="1">
      <c r="A18" s="19">
        <v>1</v>
      </c>
      <c r="B18" s="206" t="s">
        <v>81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209" t="s">
        <v>61</v>
      </c>
      <c r="V18" s="210"/>
      <c r="W18" s="211" t="s">
        <v>61</v>
      </c>
      <c r="X18" s="210"/>
      <c r="Y18" s="211" t="s">
        <v>61</v>
      </c>
      <c r="Z18" s="210"/>
      <c r="AA18" s="211" t="s">
        <v>61</v>
      </c>
      <c r="AB18" s="210"/>
      <c r="AC18" s="211" t="s">
        <v>61</v>
      </c>
      <c r="AD18" s="210"/>
      <c r="AE18" s="211" t="s">
        <v>61</v>
      </c>
      <c r="AF18" s="210"/>
      <c r="AG18" s="211" t="s">
        <v>61</v>
      </c>
      <c r="AH18" s="210"/>
      <c r="AI18" s="361"/>
      <c r="AJ18" s="363"/>
      <c r="AK18" s="361"/>
      <c r="AL18" s="362"/>
      <c r="AM18" s="181"/>
      <c r="AN18" s="182"/>
      <c r="AO18" s="182"/>
      <c r="AP18" s="182"/>
      <c r="AQ18" s="182"/>
      <c r="AR18" s="182"/>
    </row>
    <row r="19" spans="1:52">
      <c r="A19" s="20">
        <v>2</v>
      </c>
      <c r="B19" s="193" t="s">
        <v>80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334"/>
      <c r="V19" s="203"/>
      <c r="W19" s="202"/>
      <c r="X19" s="203"/>
      <c r="Y19" s="202"/>
      <c r="Z19" s="203"/>
      <c r="AA19" s="200"/>
      <c r="AB19" s="201"/>
      <c r="AC19" s="200"/>
      <c r="AD19" s="201"/>
      <c r="AE19" s="200"/>
      <c r="AF19" s="201"/>
      <c r="AG19" s="202"/>
      <c r="AH19" s="203"/>
      <c r="AI19" s="202"/>
      <c r="AJ19" s="203"/>
      <c r="AK19" s="202"/>
      <c r="AL19" s="271"/>
      <c r="AM19" s="181"/>
      <c r="AN19" s="182"/>
      <c r="AO19" s="182"/>
      <c r="AP19" s="182"/>
      <c r="AQ19" s="182"/>
      <c r="AR19" s="182"/>
    </row>
    <row r="20" spans="1:52">
      <c r="A20" s="20">
        <v>3</v>
      </c>
      <c r="B20" s="193" t="s">
        <v>79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196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198" t="s">
        <v>61</v>
      </c>
      <c r="AD20" s="197"/>
      <c r="AE20" s="202"/>
      <c r="AF20" s="203"/>
      <c r="AG20" s="202"/>
      <c r="AH20" s="203"/>
      <c r="AI20" s="200"/>
      <c r="AJ20" s="201"/>
      <c r="AK20" s="200"/>
      <c r="AL20" s="360"/>
      <c r="AM20" s="112"/>
      <c r="AN20" s="111"/>
      <c r="AO20" s="111"/>
      <c r="AP20" s="111"/>
      <c r="AQ20" s="111"/>
      <c r="AR20" s="111"/>
    </row>
    <row r="21" spans="1:52" ht="13.5" thickBot="1">
      <c r="A21" s="35">
        <v>4</v>
      </c>
      <c r="B21" s="186" t="s">
        <v>75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189" t="s">
        <v>61</v>
      </c>
      <c r="V21" s="190"/>
      <c r="W21" s="191" t="s">
        <v>61</v>
      </c>
      <c r="X21" s="190"/>
      <c r="Y21" s="191" t="s">
        <v>61</v>
      </c>
      <c r="Z21" s="190"/>
      <c r="AA21" s="191" t="s">
        <v>61</v>
      </c>
      <c r="AB21" s="190"/>
      <c r="AC21" s="179"/>
      <c r="AD21" s="192"/>
      <c r="AE21" s="179"/>
      <c r="AF21" s="192"/>
      <c r="AG21" s="179"/>
      <c r="AH21" s="192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2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2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2" ht="13.5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2" s="2" customFormat="1" ht="14.25" thickTop="1" thickBot="1">
      <c r="A25" s="132" t="s">
        <v>43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41">
        <v>1</v>
      </c>
      <c r="T25" s="42"/>
      <c r="U25" s="42"/>
      <c r="V25" s="42"/>
      <c r="W25" s="42"/>
      <c r="X25" s="43">
        <v>2</v>
      </c>
      <c r="Y25" s="42"/>
      <c r="Z25" s="42"/>
      <c r="AA25" s="42"/>
      <c r="AB25" s="42"/>
      <c r="AC25" s="43">
        <v>3</v>
      </c>
      <c r="AD25" s="42"/>
      <c r="AE25" s="42"/>
      <c r="AF25" s="42"/>
      <c r="AG25" s="42"/>
      <c r="AH25" s="43">
        <v>4</v>
      </c>
      <c r="AI25" s="42"/>
      <c r="AJ25" s="42"/>
      <c r="AK25" s="42"/>
      <c r="AL25" s="42"/>
      <c r="AM25" s="43">
        <v>5</v>
      </c>
      <c r="AN25" s="42"/>
      <c r="AO25" s="42"/>
      <c r="AP25" s="42"/>
      <c r="AQ25" s="61"/>
      <c r="AR25" s="252" t="s">
        <v>6</v>
      </c>
      <c r="AS25" s="253"/>
      <c r="AT25" s="252" t="s">
        <v>7</v>
      </c>
      <c r="AU25" s="253"/>
      <c r="AV25" s="252" t="s">
        <v>8</v>
      </c>
      <c r="AW25" s="253"/>
      <c r="AX25" s="109"/>
      <c r="AY25" s="272"/>
      <c r="AZ25" s="272"/>
    </row>
    <row r="26" spans="1:52" s="2" customFormat="1" ht="13.5" thickTop="1">
      <c r="A26" s="19">
        <v>1</v>
      </c>
      <c r="B26" s="206" t="s">
        <v>83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4"/>
      <c r="S26" s="62"/>
      <c r="T26" s="29"/>
      <c r="U26" s="29"/>
      <c r="V26" s="29"/>
      <c r="W26" s="29"/>
      <c r="X26" s="307">
        <v>0</v>
      </c>
      <c r="Y26" s="302"/>
      <c r="Z26" s="99" t="s">
        <v>9</v>
      </c>
      <c r="AA26" s="302">
        <v>2</v>
      </c>
      <c r="AB26" s="303"/>
      <c r="AC26" s="307">
        <v>1</v>
      </c>
      <c r="AD26" s="302"/>
      <c r="AE26" s="99" t="s">
        <v>9</v>
      </c>
      <c r="AF26" s="302">
        <v>8</v>
      </c>
      <c r="AG26" s="303"/>
      <c r="AH26" s="254">
        <v>5</v>
      </c>
      <c r="AI26" s="255"/>
      <c r="AJ26" s="93" t="s">
        <v>9</v>
      </c>
      <c r="AK26" s="255">
        <v>1</v>
      </c>
      <c r="AL26" s="256"/>
      <c r="AM26" s="257"/>
      <c r="AN26" s="258"/>
      <c r="AO26" s="54" t="s">
        <v>9</v>
      </c>
      <c r="AP26" s="258"/>
      <c r="AQ26" s="358"/>
      <c r="AR26" s="305">
        <f>SUM(D26+I26+N26+S26+X26+AC26+AH26+AM26)</f>
        <v>6</v>
      </c>
      <c r="AS26" s="306"/>
      <c r="AT26" s="305">
        <f>SUM(G26+L26+Q26+V26+AA26+AF26+AK26+AP26)</f>
        <v>11</v>
      </c>
      <c r="AU26" s="306"/>
      <c r="AV26" s="298">
        <v>3</v>
      </c>
      <c r="AW26" s="299"/>
      <c r="AX26" s="116"/>
      <c r="AY26" s="280"/>
      <c r="AZ26" s="280"/>
    </row>
    <row r="27" spans="1:52" s="2" customFormat="1">
      <c r="A27" s="20">
        <v>2</v>
      </c>
      <c r="B27" s="193" t="s">
        <v>82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5"/>
      <c r="S27" s="300">
        <v>2</v>
      </c>
      <c r="T27" s="239"/>
      <c r="U27" s="92" t="s">
        <v>9</v>
      </c>
      <c r="V27" s="239">
        <v>0</v>
      </c>
      <c r="W27" s="240"/>
      <c r="X27" s="27"/>
      <c r="Y27" s="28"/>
      <c r="Z27" s="28"/>
      <c r="AA27" s="28"/>
      <c r="AB27" s="28"/>
      <c r="AC27" s="245">
        <v>0</v>
      </c>
      <c r="AD27" s="243"/>
      <c r="AE27" s="91" t="s">
        <v>9</v>
      </c>
      <c r="AF27" s="243">
        <v>4</v>
      </c>
      <c r="AG27" s="244"/>
      <c r="AH27" s="238">
        <v>3</v>
      </c>
      <c r="AI27" s="239"/>
      <c r="AJ27" s="92" t="s">
        <v>9</v>
      </c>
      <c r="AK27" s="239">
        <v>0</v>
      </c>
      <c r="AL27" s="240"/>
      <c r="AM27" s="245">
        <v>0</v>
      </c>
      <c r="AN27" s="243"/>
      <c r="AO27" s="91" t="s">
        <v>9</v>
      </c>
      <c r="AP27" s="243">
        <v>6</v>
      </c>
      <c r="AQ27" s="359"/>
      <c r="AR27" s="287">
        <f>SUM(D27+I27+N27+S27+X27+AC27+AH27+AM27)</f>
        <v>5</v>
      </c>
      <c r="AS27" s="288"/>
      <c r="AT27" s="287">
        <f>SUM(G27+L27+Q27+V27+AA27+AF27+AK27+AP27)</f>
        <v>10</v>
      </c>
      <c r="AU27" s="288"/>
      <c r="AV27" s="289">
        <v>6</v>
      </c>
      <c r="AW27" s="290"/>
      <c r="AX27" s="116"/>
      <c r="AY27" s="280"/>
      <c r="AZ27" s="280"/>
    </row>
    <row r="28" spans="1:52" s="2" customFormat="1">
      <c r="A28" s="20">
        <v>3</v>
      </c>
      <c r="B28" s="193" t="s">
        <v>23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300">
        <v>8</v>
      </c>
      <c r="T28" s="239"/>
      <c r="U28" s="92" t="s">
        <v>9</v>
      </c>
      <c r="V28" s="239">
        <v>1</v>
      </c>
      <c r="W28" s="240"/>
      <c r="X28" s="238">
        <v>4</v>
      </c>
      <c r="Y28" s="239"/>
      <c r="Z28" s="92" t="s">
        <v>9</v>
      </c>
      <c r="AA28" s="239">
        <v>0</v>
      </c>
      <c r="AB28" s="240"/>
      <c r="AC28" s="27"/>
      <c r="AD28" s="28"/>
      <c r="AE28" s="28"/>
      <c r="AF28" s="28"/>
      <c r="AG28" s="28"/>
      <c r="AH28" s="238">
        <v>10</v>
      </c>
      <c r="AI28" s="239"/>
      <c r="AJ28" s="92" t="s">
        <v>9</v>
      </c>
      <c r="AK28" s="239">
        <v>0</v>
      </c>
      <c r="AL28" s="240"/>
      <c r="AM28" s="241"/>
      <c r="AN28" s="236"/>
      <c r="AO28" s="26" t="s">
        <v>9</v>
      </c>
      <c r="AP28" s="236"/>
      <c r="AQ28" s="291"/>
      <c r="AR28" s="287">
        <f>SUM(D28+I28+N28+S28+X28+AC28+AH28+AM28)</f>
        <v>22</v>
      </c>
      <c r="AS28" s="288"/>
      <c r="AT28" s="287">
        <f>SUM(G28+L28+Q28+V28+AA28+AF28+AK28+AP28)</f>
        <v>1</v>
      </c>
      <c r="AU28" s="288"/>
      <c r="AV28" s="289">
        <v>9</v>
      </c>
      <c r="AW28" s="290"/>
      <c r="AX28" s="116"/>
      <c r="AY28" s="280"/>
      <c r="AZ28" s="280"/>
    </row>
    <row r="29" spans="1:52" s="2" customFormat="1">
      <c r="A29" s="20">
        <v>4</v>
      </c>
      <c r="B29" s="193" t="s">
        <v>25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242">
        <v>1</v>
      </c>
      <c r="T29" s="243"/>
      <c r="U29" s="91" t="s">
        <v>9</v>
      </c>
      <c r="V29" s="243">
        <v>5</v>
      </c>
      <c r="W29" s="244"/>
      <c r="X29" s="245">
        <v>0</v>
      </c>
      <c r="Y29" s="243"/>
      <c r="Z29" s="91" t="s">
        <v>9</v>
      </c>
      <c r="AA29" s="243">
        <v>3</v>
      </c>
      <c r="AB29" s="244"/>
      <c r="AC29" s="245">
        <v>0</v>
      </c>
      <c r="AD29" s="243"/>
      <c r="AE29" s="91" t="s">
        <v>9</v>
      </c>
      <c r="AF29" s="243">
        <v>10</v>
      </c>
      <c r="AG29" s="244"/>
      <c r="AH29" s="27"/>
      <c r="AI29" s="28"/>
      <c r="AJ29" s="28"/>
      <c r="AK29" s="28"/>
      <c r="AL29" s="28"/>
      <c r="AM29" s="245">
        <v>0</v>
      </c>
      <c r="AN29" s="243"/>
      <c r="AO29" s="91" t="s">
        <v>9</v>
      </c>
      <c r="AP29" s="243">
        <v>12</v>
      </c>
      <c r="AQ29" s="359"/>
      <c r="AR29" s="287">
        <f>SUM(D29+I29+N29+S29+X29+AC29+AH29+AM29)</f>
        <v>1</v>
      </c>
      <c r="AS29" s="288"/>
      <c r="AT29" s="287">
        <f>SUM(G29+L29+Q29+V29+AA29+AF29+AK29+AP29)</f>
        <v>30</v>
      </c>
      <c r="AU29" s="288"/>
      <c r="AV29" s="289">
        <v>0</v>
      </c>
      <c r="AW29" s="290"/>
      <c r="AX29" s="116"/>
      <c r="AY29" s="280"/>
      <c r="AZ29" s="280"/>
    </row>
    <row r="30" spans="1:52" s="2" customFormat="1" ht="13.5" thickBot="1">
      <c r="A30" s="35">
        <v>5</v>
      </c>
      <c r="B30" s="186" t="s">
        <v>39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354"/>
      <c r="T30" s="294"/>
      <c r="U30" s="63" t="s">
        <v>9</v>
      </c>
      <c r="V30" s="294"/>
      <c r="W30" s="295"/>
      <c r="X30" s="355">
        <v>6</v>
      </c>
      <c r="Y30" s="356"/>
      <c r="Z30" s="104" t="s">
        <v>9</v>
      </c>
      <c r="AA30" s="356">
        <v>0</v>
      </c>
      <c r="AB30" s="357"/>
      <c r="AC30" s="314"/>
      <c r="AD30" s="294"/>
      <c r="AE30" s="63" t="s">
        <v>9</v>
      </c>
      <c r="AF30" s="294"/>
      <c r="AG30" s="295"/>
      <c r="AH30" s="351">
        <v>12</v>
      </c>
      <c r="AI30" s="352"/>
      <c r="AJ30" s="104" t="s">
        <v>9</v>
      </c>
      <c r="AK30" s="352">
        <v>0</v>
      </c>
      <c r="AL30" s="353"/>
      <c r="AM30" s="64"/>
      <c r="AN30" s="65"/>
      <c r="AO30" s="65"/>
      <c r="AP30" s="65"/>
      <c r="AQ30" s="66"/>
      <c r="AR30" s="311">
        <f>SUM(D30+I30+N30+S30+X30+AC30+AH30+AM30)</f>
        <v>18</v>
      </c>
      <c r="AS30" s="312"/>
      <c r="AT30" s="311">
        <f>SUM(G30+L30+Q30+V30+AA30+AF30+AK30+AP30)</f>
        <v>0</v>
      </c>
      <c r="AU30" s="312"/>
      <c r="AV30" s="296">
        <v>6</v>
      </c>
      <c r="AW30" s="297"/>
      <c r="AX30" s="116"/>
      <c r="AY30" s="280"/>
      <c r="AZ30" s="280"/>
    </row>
    <row r="31" spans="1:52" s="2" customFormat="1" ht="14.25" thickTop="1" thickBot="1">
      <c r="A31" s="3"/>
      <c r="N31" s="4"/>
      <c r="S31" s="4"/>
      <c r="X31" s="4"/>
      <c r="AC31" s="4"/>
      <c r="AH31" s="67"/>
      <c r="AI31" s="68"/>
      <c r="AJ31" s="68"/>
      <c r="AK31" s="68"/>
      <c r="AL31" s="68"/>
      <c r="AM31" s="281" t="s">
        <v>10</v>
      </c>
      <c r="AN31" s="282"/>
      <c r="AO31" s="282"/>
      <c r="AP31" s="282"/>
      <c r="AQ31" s="283"/>
      <c r="AR31" s="284">
        <f>SUM(AR26:AR30)</f>
        <v>52</v>
      </c>
      <c r="AS31" s="285"/>
      <c r="AT31" s="284">
        <f>SUM(AT26:AT30)</f>
        <v>52</v>
      </c>
      <c r="AU31" s="285"/>
      <c r="AV31" s="44"/>
      <c r="AW31" s="56"/>
      <c r="AX31" s="117"/>
      <c r="AY31" s="286"/>
      <c r="AZ31" s="286"/>
    </row>
    <row r="32" spans="1:52" s="2" customFormat="1" ht="17.25" thickTop="1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224" t="s">
        <v>11</v>
      </c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4" s="2" customFormat="1" ht="14.25" thickTop="1" thickBot="1">
      <c r="A33" s="132" t="s">
        <v>43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83">
        <v>1</v>
      </c>
      <c r="T33" s="177"/>
      <c r="U33" s="176">
        <v>2</v>
      </c>
      <c r="V33" s="177"/>
      <c r="W33" s="176">
        <v>3</v>
      </c>
      <c r="X33" s="177"/>
      <c r="Y33" s="176">
        <v>4</v>
      </c>
      <c r="Z33" s="177"/>
      <c r="AA33" s="176">
        <v>5</v>
      </c>
      <c r="AB33" s="177"/>
      <c r="AC33" s="176">
        <v>6</v>
      </c>
      <c r="AD33" s="177"/>
      <c r="AE33" s="176">
        <v>7</v>
      </c>
      <c r="AF33" s="177"/>
      <c r="AG33" s="176">
        <v>8</v>
      </c>
      <c r="AH33" s="177"/>
      <c r="AI33" s="176">
        <v>9</v>
      </c>
      <c r="AJ33" s="177"/>
      <c r="AK33" s="176">
        <v>10</v>
      </c>
      <c r="AL33" s="177"/>
      <c r="AM33" s="176">
        <v>11</v>
      </c>
      <c r="AN33" s="177"/>
      <c r="AO33" s="176">
        <v>12</v>
      </c>
      <c r="AP33" s="178"/>
      <c r="AQ33" s="205"/>
      <c r="AR33" s="205"/>
      <c r="AS33" s="205"/>
      <c r="AT33" s="205"/>
      <c r="AU33" s="205"/>
      <c r="AV33" s="205"/>
      <c r="AW33" s="272"/>
      <c r="AX33" s="272"/>
      <c r="AY33" s="205"/>
      <c r="AZ33" s="205"/>
    </row>
    <row r="34" spans="1:54" s="2" customFormat="1" ht="13.5" thickTop="1">
      <c r="A34" s="19">
        <v>1</v>
      </c>
      <c r="B34" s="206" t="s">
        <v>83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275" t="s">
        <v>61</v>
      </c>
      <c r="T34" s="276"/>
      <c r="U34" s="276" t="s">
        <v>61</v>
      </c>
      <c r="V34" s="276"/>
      <c r="W34" s="276" t="s">
        <v>61</v>
      </c>
      <c r="X34" s="276"/>
      <c r="Y34" s="276"/>
      <c r="Z34" s="276"/>
      <c r="AA34" s="276"/>
      <c r="AB34" s="276"/>
      <c r="AC34" s="276"/>
      <c r="AD34" s="276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9"/>
      <c r="AQ34" s="182"/>
      <c r="AR34" s="182"/>
      <c r="AS34" s="182"/>
      <c r="AT34" s="182"/>
      <c r="AU34" s="182"/>
      <c r="AV34" s="182"/>
      <c r="AW34" s="265"/>
      <c r="AX34" s="265"/>
      <c r="AY34" s="277"/>
      <c r="AZ34" s="277"/>
    </row>
    <row r="35" spans="1:54" s="2" customFormat="1">
      <c r="A35" s="20">
        <v>2</v>
      </c>
      <c r="B35" s="193" t="s">
        <v>82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5"/>
      <c r="S35" s="196" t="s">
        <v>61</v>
      </c>
      <c r="T35" s="197"/>
      <c r="U35" s="198" t="s">
        <v>61</v>
      </c>
      <c r="V35" s="197"/>
      <c r="W35" s="198" t="s">
        <v>61</v>
      </c>
      <c r="X35" s="197"/>
      <c r="Y35" s="198" t="s">
        <v>61</v>
      </c>
      <c r="Z35" s="197"/>
      <c r="AA35" s="198" t="s">
        <v>61</v>
      </c>
      <c r="AB35" s="197"/>
      <c r="AC35" s="198" t="s">
        <v>61</v>
      </c>
      <c r="AD35" s="197"/>
      <c r="AE35" s="202"/>
      <c r="AF35" s="203"/>
      <c r="AG35" s="202"/>
      <c r="AH35" s="203"/>
      <c r="AI35" s="202"/>
      <c r="AJ35" s="203"/>
      <c r="AK35" s="202"/>
      <c r="AL35" s="203"/>
      <c r="AM35" s="202"/>
      <c r="AN35" s="203"/>
      <c r="AO35" s="202"/>
      <c r="AP35" s="271"/>
      <c r="AQ35" s="182"/>
      <c r="AR35" s="182"/>
      <c r="AS35" s="182"/>
      <c r="AT35" s="182"/>
      <c r="AU35" s="182"/>
      <c r="AV35" s="182"/>
      <c r="AW35" s="265"/>
      <c r="AX35" s="265"/>
      <c r="AY35" s="182"/>
      <c r="AZ35" s="182"/>
    </row>
    <row r="36" spans="1:54" s="2" customFormat="1">
      <c r="A36" s="20">
        <v>3</v>
      </c>
      <c r="B36" s="193" t="s">
        <v>23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9"/>
      <c r="S36" s="196" t="s">
        <v>61</v>
      </c>
      <c r="T36" s="197"/>
      <c r="U36" s="198" t="s">
        <v>61</v>
      </c>
      <c r="V36" s="197"/>
      <c r="W36" s="198" t="s">
        <v>61</v>
      </c>
      <c r="X36" s="197"/>
      <c r="Y36" s="198" t="s">
        <v>61</v>
      </c>
      <c r="Z36" s="197"/>
      <c r="AA36" s="198" t="s">
        <v>61</v>
      </c>
      <c r="AB36" s="197"/>
      <c r="AC36" s="198" t="s">
        <v>61</v>
      </c>
      <c r="AD36" s="197"/>
      <c r="AE36" s="198" t="s">
        <v>61</v>
      </c>
      <c r="AF36" s="197"/>
      <c r="AG36" s="198" t="s">
        <v>61</v>
      </c>
      <c r="AH36" s="197"/>
      <c r="AI36" s="198" t="s">
        <v>61</v>
      </c>
      <c r="AJ36" s="197"/>
      <c r="AK36" s="198"/>
      <c r="AL36" s="197"/>
      <c r="AM36" s="198"/>
      <c r="AN36" s="197"/>
      <c r="AO36" s="198"/>
      <c r="AP36" s="270"/>
      <c r="AQ36" s="182"/>
      <c r="AR36" s="182"/>
      <c r="AS36" s="182"/>
      <c r="AT36" s="182"/>
      <c r="AU36" s="182"/>
      <c r="AV36" s="182"/>
      <c r="AW36" s="265"/>
      <c r="AX36" s="265"/>
      <c r="AY36" s="182"/>
      <c r="AZ36" s="182"/>
    </row>
    <row r="37" spans="1:54" s="2" customFormat="1">
      <c r="A37" s="20">
        <v>4</v>
      </c>
      <c r="B37" s="193" t="s">
        <v>25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334"/>
      <c r="T37" s="203"/>
      <c r="U37" s="202"/>
      <c r="V37" s="203"/>
      <c r="W37" s="202"/>
      <c r="X37" s="203"/>
      <c r="Y37" s="202"/>
      <c r="Z37" s="203"/>
      <c r="AA37" s="202"/>
      <c r="AB37" s="203"/>
      <c r="AC37" s="202"/>
      <c r="AD37" s="203"/>
      <c r="AE37" s="202"/>
      <c r="AF37" s="203"/>
      <c r="AG37" s="202"/>
      <c r="AH37" s="203"/>
      <c r="AI37" s="202"/>
      <c r="AJ37" s="203"/>
      <c r="AK37" s="202"/>
      <c r="AL37" s="203"/>
      <c r="AM37" s="202"/>
      <c r="AN37" s="203"/>
      <c r="AO37" s="202"/>
      <c r="AP37" s="271"/>
      <c r="AQ37" s="182"/>
      <c r="AR37" s="182"/>
      <c r="AS37" s="182"/>
      <c r="AT37" s="182"/>
      <c r="AU37" s="182"/>
      <c r="AV37" s="182"/>
      <c r="AW37" s="265"/>
      <c r="AX37" s="265"/>
      <c r="AY37" s="182"/>
      <c r="AZ37" s="182"/>
    </row>
    <row r="38" spans="1:54" s="2" customFormat="1" ht="13.5" thickBot="1">
      <c r="A38" s="35">
        <v>5</v>
      </c>
      <c r="B38" s="186" t="s">
        <v>39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  <c r="S38" s="189" t="s">
        <v>61</v>
      </c>
      <c r="T38" s="190"/>
      <c r="U38" s="191" t="s">
        <v>61</v>
      </c>
      <c r="V38" s="190"/>
      <c r="W38" s="191" t="s">
        <v>61</v>
      </c>
      <c r="X38" s="190"/>
      <c r="Y38" s="191" t="s">
        <v>61</v>
      </c>
      <c r="Z38" s="190"/>
      <c r="AA38" s="191" t="s">
        <v>61</v>
      </c>
      <c r="AB38" s="190"/>
      <c r="AC38" s="191" t="s">
        <v>61</v>
      </c>
      <c r="AD38" s="190"/>
      <c r="AE38" s="191"/>
      <c r="AF38" s="190"/>
      <c r="AG38" s="191"/>
      <c r="AH38" s="190"/>
      <c r="AI38" s="191"/>
      <c r="AJ38" s="190"/>
      <c r="AK38" s="341"/>
      <c r="AL38" s="342"/>
      <c r="AM38" s="341"/>
      <c r="AN38" s="342"/>
      <c r="AO38" s="341"/>
      <c r="AP38" s="343"/>
      <c r="AQ38" s="182"/>
      <c r="AR38" s="182"/>
      <c r="AS38" s="182"/>
      <c r="AT38" s="182"/>
      <c r="AU38" s="182"/>
      <c r="AV38" s="182"/>
      <c r="AW38" s="265"/>
      <c r="AX38" s="265"/>
      <c r="AY38" s="182"/>
      <c r="AZ38" s="182"/>
    </row>
    <row r="39" spans="1:54" s="2" customFormat="1" ht="14.25" thickTop="1" thickBot="1">
      <c r="A39" s="3"/>
      <c r="S39" s="183">
        <v>12</v>
      </c>
      <c r="T39" s="177"/>
      <c r="U39" s="176">
        <v>11</v>
      </c>
      <c r="V39" s="177"/>
      <c r="W39" s="176">
        <v>10</v>
      </c>
      <c r="X39" s="177"/>
      <c r="Y39" s="176">
        <v>9</v>
      </c>
      <c r="Z39" s="177"/>
      <c r="AA39" s="176">
        <v>8</v>
      </c>
      <c r="AB39" s="177"/>
      <c r="AC39" s="176">
        <v>7</v>
      </c>
      <c r="AD39" s="177"/>
      <c r="AE39" s="176">
        <v>6</v>
      </c>
      <c r="AF39" s="177"/>
      <c r="AG39" s="176">
        <v>5</v>
      </c>
      <c r="AH39" s="177"/>
      <c r="AI39" s="176">
        <v>4</v>
      </c>
      <c r="AJ39" s="177"/>
      <c r="AK39" s="176">
        <v>3</v>
      </c>
      <c r="AL39" s="177"/>
      <c r="AM39" s="176">
        <v>2</v>
      </c>
      <c r="AN39" s="177"/>
      <c r="AO39" s="176">
        <v>1</v>
      </c>
      <c r="AP39" s="178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</row>
    <row r="40" spans="1:54" ht="13.5" thickTop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69"/>
      <c r="AJ40" s="69"/>
      <c r="AK40" s="70" t="s">
        <v>12</v>
      </c>
      <c r="AL40" s="69"/>
      <c r="AM40" s="69"/>
      <c r="AN40" s="69"/>
      <c r="AO40" s="2"/>
      <c r="AP40" s="2"/>
      <c r="AQ40" s="36"/>
      <c r="AR40" s="2"/>
      <c r="AS40" s="2"/>
      <c r="AT40" s="2"/>
      <c r="AU40" s="2"/>
      <c r="AV40" s="2"/>
      <c r="AW40" s="36"/>
      <c r="AX40" s="2"/>
      <c r="AY40" s="2"/>
      <c r="AZ40" s="2"/>
    </row>
    <row r="41" spans="1:54" ht="13.5" thickBot="1"/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1"/>
      <c r="T42" s="2"/>
      <c r="U42" s="2"/>
      <c r="V42" s="2"/>
      <c r="W42" s="2"/>
      <c r="X42" s="2"/>
      <c r="Y42" s="2"/>
      <c r="Z42" s="2"/>
      <c r="AA42" s="2"/>
      <c r="AB42" s="2"/>
      <c r="AC42" s="106"/>
      <c r="AD42" s="2"/>
      <c r="AE42" s="2"/>
      <c r="AF42" s="2"/>
      <c r="AG42" s="2"/>
      <c r="AH42" s="2"/>
      <c r="AI42" s="113"/>
      <c r="AJ42" s="113"/>
      <c r="AK42" s="51"/>
      <c r="AL42" s="113"/>
      <c r="AM42" s="113"/>
      <c r="AN42" s="113"/>
      <c r="AO42" s="113"/>
      <c r="AP42" s="113"/>
      <c r="AQ42" s="38"/>
      <c r="AR42" s="132" t="s">
        <v>14</v>
      </c>
      <c r="AS42" s="133"/>
      <c r="AT42" s="133"/>
      <c r="AU42" s="133"/>
      <c r="AV42" s="134"/>
      <c r="AW42" s="347"/>
      <c r="AX42" s="175"/>
      <c r="AY42" s="175"/>
      <c r="AZ42" s="175"/>
      <c r="BA42" s="175"/>
      <c r="BB42" s="113"/>
    </row>
    <row r="43" spans="1:54" ht="13.5" thickTop="1">
      <c r="A43" s="160" t="s">
        <v>26</v>
      </c>
      <c r="B43" s="161"/>
      <c r="C43" s="162"/>
      <c r="D43" s="316" t="s">
        <v>46</v>
      </c>
      <c r="E43" s="317"/>
      <c r="F43" s="317"/>
      <c r="G43" s="317"/>
      <c r="H43" s="318"/>
      <c r="I43" s="166" t="s">
        <v>109</v>
      </c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7" t="s">
        <v>9</v>
      </c>
      <c r="Y43" s="316" t="s">
        <v>50</v>
      </c>
      <c r="Z43" s="317"/>
      <c r="AA43" s="317"/>
      <c r="AB43" s="317"/>
      <c r="AC43" s="318"/>
      <c r="AD43" s="166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9"/>
      <c r="AR43" s="350"/>
      <c r="AS43" s="331"/>
      <c r="AT43" s="8" t="s">
        <v>9</v>
      </c>
      <c r="AU43" s="331"/>
      <c r="AV43" s="332"/>
      <c r="AW43" s="333"/>
      <c r="AX43" s="330"/>
      <c r="AY43" s="9"/>
      <c r="AZ43" s="330"/>
      <c r="BA43" s="330"/>
      <c r="BB43" s="14"/>
    </row>
    <row r="44" spans="1:54">
      <c r="A44" s="321" t="s">
        <v>27</v>
      </c>
      <c r="B44" s="322"/>
      <c r="C44" s="323"/>
      <c r="D44" s="324" t="s">
        <v>47</v>
      </c>
      <c r="E44" s="325"/>
      <c r="F44" s="325"/>
      <c r="G44" s="325"/>
      <c r="H44" s="326"/>
      <c r="I44" s="327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5"/>
      <c r="X44" s="15" t="s">
        <v>9</v>
      </c>
      <c r="Y44" s="324" t="s">
        <v>51</v>
      </c>
      <c r="Z44" s="325"/>
      <c r="AA44" s="325"/>
      <c r="AB44" s="325"/>
      <c r="AC44" s="326"/>
      <c r="AD44" s="344" t="s">
        <v>105</v>
      </c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6"/>
      <c r="AR44" s="338"/>
      <c r="AS44" s="339"/>
      <c r="AT44" s="16" t="s">
        <v>9</v>
      </c>
      <c r="AU44" s="339"/>
      <c r="AV44" s="340"/>
      <c r="AW44" s="333"/>
      <c r="AX44" s="330"/>
      <c r="AY44" s="9"/>
      <c r="AZ44" s="330"/>
      <c r="BA44" s="330"/>
      <c r="BB44" s="14"/>
    </row>
    <row r="45" spans="1:54">
      <c r="A45" s="321" t="s">
        <v>16</v>
      </c>
      <c r="B45" s="322"/>
      <c r="C45" s="323"/>
      <c r="D45" s="324" t="s">
        <v>48</v>
      </c>
      <c r="E45" s="325"/>
      <c r="F45" s="325"/>
      <c r="G45" s="325"/>
      <c r="H45" s="326"/>
      <c r="I45" s="327" t="s">
        <v>79</v>
      </c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9"/>
      <c r="X45" s="17" t="s">
        <v>9</v>
      </c>
      <c r="Y45" s="324" t="s">
        <v>52</v>
      </c>
      <c r="Z45" s="325"/>
      <c r="AA45" s="325"/>
      <c r="AB45" s="325"/>
      <c r="AC45" s="326"/>
      <c r="AD45" s="25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  <c r="AR45" s="338"/>
      <c r="AS45" s="339"/>
      <c r="AT45" s="16" t="s">
        <v>9</v>
      </c>
      <c r="AU45" s="339"/>
      <c r="AV45" s="340"/>
      <c r="AW45" s="333"/>
      <c r="AX45" s="330"/>
      <c r="AY45" s="9"/>
      <c r="AZ45" s="330"/>
      <c r="BA45" s="330"/>
      <c r="BB45" s="14"/>
    </row>
    <row r="46" spans="1:54" ht="13.5" thickBot="1">
      <c r="A46" s="146" t="s">
        <v>17</v>
      </c>
      <c r="B46" s="147"/>
      <c r="C46" s="148"/>
      <c r="D46" s="155" t="s">
        <v>49</v>
      </c>
      <c r="E46" s="150"/>
      <c r="F46" s="150"/>
      <c r="G46" s="150"/>
      <c r="H46" s="151"/>
      <c r="I46" s="152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20"/>
      <c r="X46" s="10" t="s">
        <v>9</v>
      </c>
      <c r="Y46" s="155" t="s">
        <v>53</v>
      </c>
      <c r="Z46" s="150"/>
      <c r="AA46" s="150"/>
      <c r="AB46" s="150"/>
      <c r="AC46" s="151"/>
      <c r="AD46" s="24" t="s">
        <v>75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335"/>
      <c r="AS46" s="336"/>
      <c r="AT46" s="11" t="s">
        <v>9</v>
      </c>
      <c r="AU46" s="336"/>
      <c r="AV46" s="337"/>
      <c r="AW46" s="333"/>
      <c r="AX46" s="330"/>
      <c r="AY46" s="9"/>
      <c r="AZ46" s="330"/>
      <c r="BA46" s="330"/>
      <c r="BB46" s="14"/>
    </row>
    <row r="47" spans="1:54" ht="14.25" thickTop="1" thickBot="1"/>
    <row r="48" spans="1:54" ht="20.25" thickTop="1" thickBot="1">
      <c r="A48" s="5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  <c r="AJ48" s="2"/>
      <c r="AK48" s="2"/>
      <c r="AL48" s="2"/>
      <c r="AM48" s="2"/>
      <c r="AN48" s="2"/>
      <c r="AO48" s="2"/>
      <c r="AP48" s="2"/>
      <c r="AQ48" s="2"/>
      <c r="AR48" s="132" t="s">
        <v>14</v>
      </c>
      <c r="AS48" s="133"/>
      <c r="AT48" s="133"/>
      <c r="AU48" s="133"/>
      <c r="AV48" s="134"/>
      <c r="AW48" s="132" t="s">
        <v>15</v>
      </c>
      <c r="AX48" s="133"/>
      <c r="AY48" s="133"/>
      <c r="AZ48" s="133"/>
      <c r="BA48" s="134"/>
    </row>
    <row r="49" spans="1:56" ht="13.5" thickTop="1">
      <c r="A49" s="160" t="s">
        <v>18</v>
      </c>
      <c r="B49" s="161"/>
      <c r="C49" s="162"/>
      <c r="D49" s="316" t="s">
        <v>28</v>
      </c>
      <c r="E49" s="317"/>
      <c r="F49" s="317"/>
      <c r="G49" s="317"/>
      <c r="H49" s="318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8"/>
      <c r="X49" s="7" t="s">
        <v>9</v>
      </c>
      <c r="Y49" s="316" t="s">
        <v>62</v>
      </c>
      <c r="Z49" s="317"/>
      <c r="AA49" s="317"/>
      <c r="AB49" s="317"/>
      <c r="AC49" s="318"/>
      <c r="AD49" s="166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1"/>
      <c r="AR49" s="172"/>
      <c r="AS49" s="173"/>
      <c r="AT49" s="8" t="s">
        <v>9</v>
      </c>
      <c r="AU49" s="173"/>
      <c r="AV49" s="174"/>
      <c r="AW49" s="172"/>
      <c r="AX49" s="173"/>
      <c r="AY49" s="8" t="s">
        <v>9</v>
      </c>
      <c r="AZ49" s="173"/>
      <c r="BA49" s="174"/>
    </row>
    <row r="50" spans="1:56" ht="13.5" thickBot="1">
      <c r="A50" s="146" t="s">
        <v>54</v>
      </c>
      <c r="B50" s="147"/>
      <c r="C50" s="148"/>
      <c r="D50" s="155" t="s">
        <v>29</v>
      </c>
      <c r="E50" s="150"/>
      <c r="F50" s="150"/>
      <c r="G50" s="150"/>
      <c r="H50" s="151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X50" s="10" t="s">
        <v>9</v>
      </c>
      <c r="Y50" s="155" t="s">
        <v>19</v>
      </c>
      <c r="Z50" s="150"/>
      <c r="AA50" s="150"/>
      <c r="AB50" s="150"/>
      <c r="AC50" s="151"/>
      <c r="AD50" s="152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6"/>
      <c r="AR50" s="157"/>
      <c r="AS50" s="158"/>
      <c r="AT50" s="11" t="s">
        <v>9</v>
      </c>
      <c r="AU50" s="158"/>
      <c r="AV50" s="159"/>
      <c r="AW50" s="157"/>
      <c r="AX50" s="158"/>
      <c r="AY50" s="11" t="s">
        <v>9</v>
      </c>
      <c r="AZ50" s="158"/>
      <c r="BA50" s="159"/>
    </row>
    <row r="51" spans="1:56" s="2" customFormat="1" ht="14.25" thickTop="1" thickBot="1">
      <c r="AJ51" s="21"/>
      <c r="AK51" s="21"/>
      <c r="AL51" s="21"/>
      <c r="AM51" s="21"/>
      <c r="AN51" s="21"/>
      <c r="AO51" s="21"/>
      <c r="AP51" s="21"/>
      <c r="AQ51" s="21"/>
      <c r="AR51" s="22"/>
      <c r="AS51" s="21"/>
      <c r="AT51" s="34"/>
      <c r="AU51" s="22"/>
      <c r="AV51" s="21"/>
      <c r="AW51" s="22"/>
      <c r="AX51" s="21"/>
      <c r="AY51" s="34"/>
      <c r="AZ51" s="22"/>
      <c r="BA51" s="21"/>
      <c r="BD51" s="2" t="s">
        <v>63</v>
      </c>
    </row>
    <row r="52" spans="1:56" s="2" customFormat="1" ht="20.25" thickTop="1" thickBot="1">
      <c r="A52" s="5" t="s">
        <v>20</v>
      </c>
      <c r="AR52" s="132" t="s">
        <v>14</v>
      </c>
      <c r="AS52" s="133"/>
      <c r="AT52" s="133"/>
      <c r="AU52" s="133"/>
      <c r="AV52" s="134"/>
      <c r="AW52" s="132" t="s">
        <v>15</v>
      </c>
      <c r="AX52" s="133"/>
      <c r="AY52" s="133"/>
      <c r="AZ52" s="133"/>
      <c r="BA52" s="134"/>
    </row>
    <row r="53" spans="1:56" s="2" customFormat="1" ht="14.25" thickTop="1" thickBot="1">
      <c r="A53" s="135" t="s">
        <v>41</v>
      </c>
      <c r="B53" s="136"/>
      <c r="C53" s="137"/>
      <c r="D53" s="138" t="s">
        <v>55</v>
      </c>
      <c r="E53" s="139"/>
      <c r="F53" s="139"/>
      <c r="G53" s="139"/>
      <c r="H53" s="140"/>
      <c r="I53" s="141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  <c r="X53" s="12" t="s">
        <v>9</v>
      </c>
      <c r="Y53" s="138" t="s">
        <v>56</v>
      </c>
      <c r="Z53" s="139"/>
      <c r="AA53" s="139"/>
      <c r="AB53" s="139"/>
      <c r="AC53" s="140"/>
      <c r="AD53" s="141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4"/>
      <c r="AR53" s="145"/>
      <c r="AS53" s="130"/>
      <c r="AT53" s="13" t="s">
        <v>9</v>
      </c>
      <c r="AU53" s="130"/>
      <c r="AV53" s="131"/>
      <c r="AW53" s="145"/>
      <c r="AX53" s="130"/>
      <c r="AY53" s="13" t="s">
        <v>9</v>
      </c>
      <c r="AZ53" s="130"/>
      <c r="BA53" s="131"/>
    </row>
    <row r="54" spans="1:56" ht="13.5" thickTop="1"/>
  </sheetData>
  <sortState ref="B26:R30">
    <sortCondition ref="B26"/>
  </sortState>
  <mergeCells count="396"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S12:AT12"/>
    <mergeCell ref="AQ12:AR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A17:AB17"/>
    <mergeCell ref="AC17:AD17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AK18:AL18"/>
    <mergeCell ref="AM18:AN18"/>
    <mergeCell ref="AO18:AP18"/>
    <mergeCell ref="AQ18:AR18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R28:AS28"/>
    <mergeCell ref="AT28:AU28"/>
    <mergeCell ref="AP29:AQ29"/>
    <mergeCell ref="AS33:AT33"/>
    <mergeCell ref="AU33:AV33"/>
    <mergeCell ref="AW33:AX33"/>
    <mergeCell ref="AM31:AQ31"/>
    <mergeCell ref="AR31:AS31"/>
    <mergeCell ref="AT31:AU31"/>
    <mergeCell ref="AP26:AQ26"/>
    <mergeCell ref="AR26:AS26"/>
    <mergeCell ref="AT26:AU26"/>
    <mergeCell ref="AP27:AQ27"/>
    <mergeCell ref="AR27:AS27"/>
    <mergeCell ref="AT27:AU27"/>
    <mergeCell ref="AV27:AW27"/>
    <mergeCell ref="AY27:AZ27"/>
    <mergeCell ref="AV26:AW26"/>
    <mergeCell ref="AY26:AZ26"/>
    <mergeCell ref="A53:C53"/>
    <mergeCell ref="D53:H53"/>
    <mergeCell ref="I53:W53"/>
    <mergeCell ref="Y53:AC53"/>
    <mergeCell ref="AD53:AQ53"/>
    <mergeCell ref="AR53:AS53"/>
    <mergeCell ref="AU50:AV50"/>
    <mergeCell ref="AW50:AX50"/>
    <mergeCell ref="AZ50:BA50"/>
    <mergeCell ref="A50:C50"/>
    <mergeCell ref="D50:H50"/>
    <mergeCell ref="I50:W50"/>
    <mergeCell ref="Y50:AC50"/>
    <mergeCell ref="AD50:AQ50"/>
    <mergeCell ref="AR50:AS50"/>
    <mergeCell ref="AU53:AV53"/>
    <mergeCell ref="AW53:AX53"/>
    <mergeCell ref="AZ53:BA53"/>
    <mergeCell ref="A25:R25"/>
    <mergeCell ref="AR25:AS25"/>
    <mergeCell ref="AT25:AU25"/>
    <mergeCell ref="AV25:AW25"/>
    <mergeCell ref="AY25:AZ25"/>
    <mergeCell ref="B26:R26"/>
    <mergeCell ref="X26:Y26"/>
    <mergeCell ref="AR52:AV52"/>
    <mergeCell ref="AW52:BA52"/>
    <mergeCell ref="AA26:AB26"/>
    <mergeCell ref="AC26:AD26"/>
    <mergeCell ref="AF26:AG26"/>
    <mergeCell ref="AH26:AI26"/>
    <mergeCell ref="AK26:AL26"/>
    <mergeCell ref="AM26:AN26"/>
    <mergeCell ref="AH28:AI28"/>
    <mergeCell ref="AK28:AL28"/>
    <mergeCell ref="AM28:AN28"/>
    <mergeCell ref="B27:R27"/>
    <mergeCell ref="S27:T27"/>
    <mergeCell ref="V27:W27"/>
    <mergeCell ref="AC27:AD27"/>
    <mergeCell ref="AF27:AG27"/>
    <mergeCell ref="AH27:AI27"/>
    <mergeCell ref="AK27:AL27"/>
    <mergeCell ref="AM27:AN27"/>
    <mergeCell ref="AR29:AS29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Y30:AZ30"/>
    <mergeCell ref="B29:R29"/>
    <mergeCell ref="S29:T29"/>
    <mergeCell ref="V29:W29"/>
    <mergeCell ref="X29:Y29"/>
    <mergeCell ref="AA29:AB29"/>
    <mergeCell ref="AC29:AD29"/>
    <mergeCell ref="AF29:AG29"/>
    <mergeCell ref="AM29:AN29"/>
    <mergeCell ref="AV30:AW30"/>
    <mergeCell ref="AV28:AW28"/>
    <mergeCell ref="AY28:AZ28"/>
    <mergeCell ref="AP28:AQ28"/>
    <mergeCell ref="AY31:AZ31"/>
    <mergeCell ref="AC30:AD30"/>
    <mergeCell ref="AF30:AG30"/>
    <mergeCell ref="AH30:AI30"/>
    <mergeCell ref="AK30:AL30"/>
    <mergeCell ref="AR30:AS30"/>
    <mergeCell ref="AT30:AU30"/>
    <mergeCell ref="AA34:AB34"/>
    <mergeCell ref="AC34:AD34"/>
    <mergeCell ref="AE34:AF34"/>
    <mergeCell ref="AG34:AH34"/>
    <mergeCell ref="AI34:AJ34"/>
    <mergeCell ref="S32:AD32"/>
    <mergeCell ref="AI33:AJ33"/>
    <mergeCell ref="AK33:AL33"/>
    <mergeCell ref="AM33:AN33"/>
    <mergeCell ref="AO33:AP33"/>
    <mergeCell ref="AY34:AZ34"/>
    <mergeCell ref="AM34:AN34"/>
    <mergeCell ref="AO34:AP34"/>
    <mergeCell ref="AQ34:AR34"/>
    <mergeCell ref="AS34:AT34"/>
    <mergeCell ref="AU34:AV34"/>
    <mergeCell ref="AW34:AX34"/>
    <mergeCell ref="AW35:AX35"/>
    <mergeCell ref="AY35:AZ35"/>
    <mergeCell ref="A33:R33"/>
    <mergeCell ref="S33:T33"/>
    <mergeCell ref="U33:V33"/>
    <mergeCell ref="W33:X33"/>
    <mergeCell ref="Y33:Z33"/>
    <mergeCell ref="AA33:AB33"/>
    <mergeCell ref="AC33:AD33"/>
    <mergeCell ref="Y35:Z35"/>
    <mergeCell ref="AA35:AB35"/>
    <mergeCell ref="AC35:AD35"/>
    <mergeCell ref="B35:R35"/>
    <mergeCell ref="S35:T35"/>
    <mergeCell ref="U35:V35"/>
    <mergeCell ref="W35:X35"/>
    <mergeCell ref="AY33:AZ33"/>
    <mergeCell ref="B34:R34"/>
    <mergeCell ref="S34:T34"/>
    <mergeCell ref="U34:V34"/>
    <mergeCell ref="W34:X34"/>
    <mergeCell ref="Y34:Z34"/>
    <mergeCell ref="AE33:AF33"/>
    <mergeCell ref="AG33:AH33"/>
    <mergeCell ref="AK34:AL34"/>
    <mergeCell ref="B36:R36"/>
    <mergeCell ref="S36:T36"/>
    <mergeCell ref="U36:V36"/>
    <mergeCell ref="W36:X36"/>
    <mergeCell ref="Y36:Z36"/>
    <mergeCell ref="AI38:AJ38"/>
    <mergeCell ref="AK38:AL38"/>
    <mergeCell ref="AM35:AN35"/>
    <mergeCell ref="AO35:AP35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E35:AF35"/>
    <mergeCell ref="AG35:AH35"/>
    <mergeCell ref="AQ35:AR35"/>
    <mergeCell ref="AS35:AT35"/>
    <mergeCell ref="AW36:AX36"/>
    <mergeCell ref="AY36:AZ36"/>
    <mergeCell ref="AM36:AN36"/>
    <mergeCell ref="AO36:AP36"/>
    <mergeCell ref="AI35:AJ35"/>
    <mergeCell ref="AK35:AL35"/>
    <mergeCell ref="B37:R37"/>
    <mergeCell ref="S37:T37"/>
    <mergeCell ref="U37:V37"/>
    <mergeCell ref="W37:X37"/>
    <mergeCell ref="Y37:Z37"/>
    <mergeCell ref="AE36:AF36"/>
    <mergeCell ref="AG36:AH36"/>
    <mergeCell ref="AI36:AJ36"/>
    <mergeCell ref="AK36:AL36"/>
    <mergeCell ref="AA36:AB36"/>
    <mergeCell ref="AC36:AD36"/>
    <mergeCell ref="AY37:AZ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AW38:AX38"/>
    <mergeCell ref="AY38:AZ38"/>
    <mergeCell ref="A43:C43"/>
    <mergeCell ref="D43:H43"/>
    <mergeCell ref="I43:W43"/>
    <mergeCell ref="Y43:AC43"/>
    <mergeCell ref="AD43:AQ43"/>
    <mergeCell ref="AR43:AS43"/>
    <mergeCell ref="AG39:AH39"/>
    <mergeCell ref="AI39:AJ39"/>
    <mergeCell ref="S39:T39"/>
    <mergeCell ref="U39:V39"/>
    <mergeCell ref="W39:X39"/>
    <mergeCell ref="Y39:Z39"/>
    <mergeCell ref="AA39:AB39"/>
    <mergeCell ref="AC39:AD39"/>
    <mergeCell ref="AE39:AF39"/>
    <mergeCell ref="AK39:AL39"/>
    <mergeCell ref="AR42:AV42"/>
    <mergeCell ref="I44:W44"/>
    <mergeCell ref="Y44:AC44"/>
    <mergeCell ref="AD44:AQ44"/>
    <mergeCell ref="AR44:AS44"/>
    <mergeCell ref="AU44:AV44"/>
    <mergeCell ref="AS39:AT39"/>
    <mergeCell ref="AU39:AV39"/>
    <mergeCell ref="AW39:AX39"/>
    <mergeCell ref="AY39:AZ39"/>
    <mergeCell ref="AW42:BA42"/>
    <mergeCell ref="AW49:AX49"/>
    <mergeCell ref="AZ49:BA49"/>
    <mergeCell ref="AC19:AD19"/>
    <mergeCell ref="AA19:AB19"/>
    <mergeCell ref="Y19:Z19"/>
    <mergeCell ref="AW46:AX46"/>
    <mergeCell ref="AZ46:BA46"/>
    <mergeCell ref="AR48:AV48"/>
    <mergeCell ref="AW48:BA48"/>
    <mergeCell ref="Y49:AC49"/>
    <mergeCell ref="AD49:AQ49"/>
    <mergeCell ref="AR49:AS49"/>
    <mergeCell ref="Y46:AC46"/>
    <mergeCell ref="AR46:AS46"/>
    <mergeCell ref="AU46:AV46"/>
    <mergeCell ref="AW44:AX44"/>
    <mergeCell ref="AZ44:BA44"/>
    <mergeCell ref="Y45:AC45"/>
    <mergeCell ref="AR45:AS45"/>
    <mergeCell ref="AU45:AV45"/>
    <mergeCell ref="AW45:AX45"/>
    <mergeCell ref="AM38:AN38"/>
    <mergeCell ref="AO38:AP38"/>
    <mergeCell ref="AQ38:AR38"/>
    <mergeCell ref="AZ45:BA45"/>
    <mergeCell ref="AU43:AV43"/>
    <mergeCell ref="AW43:AX43"/>
    <mergeCell ref="W19:X19"/>
    <mergeCell ref="U19:V19"/>
    <mergeCell ref="B19:T19"/>
    <mergeCell ref="AA28:AB28"/>
    <mergeCell ref="X28:Y28"/>
    <mergeCell ref="V28:W28"/>
    <mergeCell ref="S28:T28"/>
    <mergeCell ref="B28:R28"/>
    <mergeCell ref="AU38:AV38"/>
    <mergeCell ref="AQ36:AR36"/>
    <mergeCell ref="AS36:AT36"/>
    <mergeCell ref="AU36:AV36"/>
    <mergeCell ref="AU35:AV35"/>
    <mergeCell ref="AQ33:AR33"/>
    <mergeCell ref="AM39:AN39"/>
    <mergeCell ref="AO39:AP39"/>
    <mergeCell ref="AQ39:AR39"/>
    <mergeCell ref="AS38:AT38"/>
    <mergeCell ref="AZ43:BA43"/>
    <mergeCell ref="A44:C44"/>
    <mergeCell ref="D44:H44"/>
    <mergeCell ref="AU49:AV49"/>
    <mergeCell ref="A49:C49"/>
    <mergeCell ref="D49:H49"/>
    <mergeCell ref="I49:W49"/>
    <mergeCell ref="A46:C46"/>
    <mergeCell ref="D46:H46"/>
    <mergeCell ref="I46:W46"/>
    <mergeCell ref="A45:C45"/>
    <mergeCell ref="D45:H45"/>
    <mergeCell ref="I45:W45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opLeftCell="A16" workbookViewId="0">
      <selection activeCell="BA37" sqref="BA36:BA37"/>
    </sheetView>
  </sheetViews>
  <sheetFormatPr defaultRowHeight="12.75"/>
  <cols>
    <col min="1" max="1" width="3" customWidth="1"/>
    <col min="2" max="54" width="1.7109375" customWidth="1"/>
  </cols>
  <sheetData>
    <row r="1" spans="1:57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7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7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7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7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7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7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24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7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7" ht="13.5" thickTop="1">
      <c r="A11" s="19">
        <v>1</v>
      </c>
      <c r="B11" s="206" t="s">
        <v>84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257"/>
      <c r="AA11" s="258"/>
      <c r="AB11" s="54" t="s">
        <v>9</v>
      </c>
      <c r="AC11" s="258"/>
      <c r="AD11" s="259"/>
      <c r="AE11" s="307">
        <v>0</v>
      </c>
      <c r="AF11" s="302"/>
      <c r="AG11" s="99" t="s">
        <v>9</v>
      </c>
      <c r="AH11" s="302">
        <v>3</v>
      </c>
      <c r="AI11" s="303"/>
      <c r="AJ11" s="307">
        <v>1</v>
      </c>
      <c r="AK11" s="302"/>
      <c r="AL11" s="99" t="s">
        <v>9</v>
      </c>
      <c r="AM11" s="302">
        <v>6</v>
      </c>
      <c r="AN11" s="303"/>
      <c r="AO11" s="260">
        <f>SUM(U11+Z11+AE11+AJ11)</f>
        <v>1</v>
      </c>
      <c r="AP11" s="260"/>
      <c r="AQ11" s="260">
        <f>SUM(X11+AC11+AH11+AM11)</f>
        <v>9</v>
      </c>
      <c r="AR11" s="260"/>
      <c r="AS11" s="263">
        <v>0</v>
      </c>
      <c r="AT11" s="264"/>
    </row>
    <row r="12" spans="1:57">
      <c r="A12" s="20">
        <v>2</v>
      </c>
      <c r="B12" s="193" t="s">
        <v>80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235"/>
      <c r="V12" s="236"/>
      <c r="W12" s="26" t="s">
        <v>9</v>
      </c>
      <c r="X12" s="236"/>
      <c r="Y12" s="237"/>
      <c r="Z12" s="27"/>
      <c r="AA12" s="28"/>
      <c r="AB12" s="28"/>
      <c r="AC12" s="28"/>
      <c r="AD12" s="28"/>
      <c r="AE12" s="238">
        <v>3</v>
      </c>
      <c r="AF12" s="239"/>
      <c r="AG12" s="92" t="s">
        <v>9</v>
      </c>
      <c r="AH12" s="239">
        <v>2</v>
      </c>
      <c r="AI12" s="240"/>
      <c r="AJ12" s="245">
        <v>1</v>
      </c>
      <c r="AK12" s="243"/>
      <c r="AL12" s="91" t="s">
        <v>9</v>
      </c>
      <c r="AM12" s="243">
        <v>2</v>
      </c>
      <c r="AN12" s="244"/>
      <c r="AO12" s="225">
        <f>SUM(F12+K12+U12+Z12+AE12+AJ12)</f>
        <v>4</v>
      </c>
      <c r="AP12" s="225"/>
      <c r="AQ12" s="225">
        <f>SUM(X12+AC12+AH12+AM12)</f>
        <v>4</v>
      </c>
      <c r="AR12" s="225"/>
      <c r="AS12" s="226">
        <v>3</v>
      </c>
      <c r="AT12" s="227"/>
    </row>
    <row r="13" spans="1:57">
      <c r="A13" s="20">
        <v>3</v>
      </c>
      <c r="B13" s="193" t="s">
        <v>79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300">
        <v>3</v>
      </c>
      <c r="V13" s="239"/>
      <c r="W13" s="103" t="s">
        <v>9</v>
      </c>
      <c r="X13" s="239">
        <v>0</v>
      </c>
      <c r="Y13" s="240"/>
      <c r="Z13" s="245">
        <v>2</v>
      </c>
      <c r="AA13" s="243"/>
      <c r="AB13" s="91" t="s">
        <v>9</v>
      </c>
      <c r="AC13" s="243">
        <v>3</v>
      </c>
      <c r="AD13" s="244"/>
      <c r="AE13" s="27"/>
      <c r="AF13" s="28"/>
      <c r="AG13" s="28"/>
      <c r="AH13" s="28"/>
      <c r="AI13" s="28"/>
      <c r="AJ13" s="238">
        <v>3</v>
      </c>
      <c r="AK13" s="239"/>
      <c r="AL13" s="92" t="s">
        <v>9</v>
      </c>
      <c r="AM13" s="239">
        <v>1</v>
      </c>
      <c r="AN13" s="240"/>
      <c r="AO13" s="225">
        <f>SUM(F13+K13+U13+Z13+AE13+AJ13)</f>
        <v>8</v>
      </c>
      <c r="AP13" s="225"/>
      <c r="AQ13" s="225">
        <f>SUM(X13+AC13+AH13+AM13)</f>
        <v>4</v>
      </c>
      <c r="AR13" s="225"/>
      <c r="AS13" s="226">
        <v>6</v>
      </c>
      <c r="AT13" s="227"/>
    </row>
    <row r="14" spans="1:57" ht="13.5" thickBot="1">
      <c r="A14" s="35">
        <v>4</v>
      </c>
      <c r="B14" s="186" t="s">
        <v>75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364">
        <v>6</v>
      </c>
      <c r="V14" s="352"/>
      <c r="W14" s="98" t="s">
        <v>9</v>
      </c>
      <c r="X14" s="352">
        <v>1</v>
      </c>
      <c r="Y14" s="353"/>
      <c r="Z14" s="351">
        <v>2</v>
      </c>
      <c r="AA14" s="352"/>
      <c r="AB14" s="98" t="s">
        <v>9</v>
      </c>
      <c r="AC14" s="352">
        <v>1</v>
      </c>
      <c r="AD14" s="353"/>
      <c r="AE14" s="231">
        <v>1</v>
      </c>
      <c r="AF14" s="229"/>
      <c r="AG14" s="100" t="s">
        <v>9</v>
      </c>
      <c r="AH14" s="229">
        <v>3</v>
      </c>
      <c r="AI14" s="230"/>
      <c r="AJ14" s="27"/>
      <c r="AK14" s="28"/>
      <c r="AL14" s="28"/>
      <c r="AM14" s="28"/>
      <c r="AN14" s="28"/>
      <c r="AO14" s="215">
        <f>SUM(F14+K14+U14+Z14+AE14+AJ14)</f>
        <v>9</v>
      </c>
      <c r="AP14" s="216"/>
      <c r="AQ14" s="215">
        <f>SUM(X14+AC14+AH14+AM14)</f>
        <v>5</v>
      </c>
      <c r="AR14" s="216"/>
      <c r="AS14" s="217">
        <v>6</v>
      </c>
      <c r="AT14" s="218"/>
    </row>
    <row r="15" spans="1:57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22</v>
      </c>
      <c r="AP15" s="223"/>
      <c r="AQ15" s="222">
        <f>SUM(AQ11:AQ14)</f>
        <v>22</v>
      </c>
      <c r="AR15" s="223"/>
    </row>
    <row r="16" spans="1:57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2" ht="14.25" thickTop="1" thickBot="1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2" ht="13.5" thickTop="1">
      <c r="A18" s="19">
        <v>1</v>
      </c>
      <c r="B18" s="206" t="s">
        <v>84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209"/>
      <c r="V18" s="210"/>
      <c r="W18" s="211"/>
      <c r="X18" s="210"/>
      <c r="Y18" s="211"/>
      <c r="Z18" s="210"/>
      <c r="AA18" s="361"/>
      <c r="AB18" s="363"/>
      <c r="AC18" s="361"/>
      <c r="AD18" s="363"/>
      <c r="AE18" s="361"/>
      <c r="AF18" s="363"/>
      <c r="AG18" s="361"/>
      <c r="AH18" s="363"/>
      <c r="AI18" s="361"/>
      <c r="AJ18" s="363"/>
      <c r="AK18" s="361"/>
      <c r="AL18" s="362"/>
      <c r="AM18" s="181"/>
      <c r="AN18" s="182"/>
      <c r="AO18" s="182"/>
      <c r="AP18" s="182"/>
      <c r="AQ18" s="182"/>
      <c r="AR18" s="182"/>
    </row>
    <row r="19" spans="1:52">
      <c r="A19" s="20">
        <v>2</v>
      </c>
      <c r="B19" s="193" t="s">
        <v>80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 t="s">
        <v>61</v>
      </c>
      <c r="V19" s="197"/>
      <c r="W19" s="198" t="s">
        <v>61</v>
      </c>
      <c r="X19" s="197"/>
      <c r="Y19" s="198" t="s">
        <v>61</v>
      </c>
      <c r="Z19" s="197"/>
      <c r="AA19" s="184"/>
      <c r="AB19" s="199"/>
      <c r="AC19" s="184"/>
      <c r="AD19" s="199"/>
      <c r="AE19" s="184"/>
      <c r="AF19" s="199"/>
      <c r="AG19" s="202"/>
      <c r="AH19" s="203"/>
      <c r="AI19" s="202"/>
      <c r="AJ19" s="203"/>
      <c r="AK19" s="202"/>
      <c r="AL19" s="204"/>
      <c r="AM19" s="181"/>
      <c r="AN19" s="182"/>
      <c r="AO19" s="182"/>
      <c r="AP19" s="182"/>
      <c r="AQ19" s="182"/>
      <c r="AR19" s="182"/>
    </row>
    <row r="20" spans="1:52">
      <c r="A20" s="20">
        <v>3</v>
      </c>
      <c r="B20" s="193" t="s">
        <v>79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196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198" t="s">
        <v>61</v>
      </c>
      <c r="AD20" s="197"/>
      <c r="AE20" s="198" t="s">
        <v>61</v>
      </c>
      <c r="AF20" s="197"/>
      <c r="AG20" s="202"/>
      <c r="AH20" s="203"/>
      <c r="AI20" s="200"/>
      <c r="AJ20" s="201"/>
      <c r="AK20" s="200"/>
      <c r="AL20" s="360"/>
      <c r="AM20" s="112"/>
      <c r="AN20" s="111"/>
      <c r="AO20" s="111"/>
      <c r="AP20" s="111"/>
      <c r="AQ20" s="111"/>
      <c r="AR20" s="111"/>
    </row>
    <row r="21" spans="1:52" ht="13.5" thickBot="1">
      <c r="A21" s="35">
        <v>4</v>
      </c>
      <c r="B21" s="186" t="s">
        <v>75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189" t="s">
        <v>61</v>
      </c>
      <c r="V21" s="190"/>
      <c r="W21" s="191" t="s">
        <v>61</v>
      </c>
      <c r="X21" s="190"/>
      <c r="Y21" s="191" t="s">
        <v>61</v>
      </c>
      <c r="Z21" s="190"/>
      <c r="AA21" s="191" t="s">
        <v>61</v>
      </c>
      <c r="AB21" s="190"/>
      <c r="AC21" s="191" t="s">
        <v>61</v>
      </c>
      <c r="AD21" s="190"/>
      <c r="AE21" s="191" t="s">
        <v>61</v>
      </c>
      <c r="AF21" s="190"/>
      <c r="AG21" s="179"/>
      <c r="AH21" s="192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2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2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2" ht="13.5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2" s="2" customFormat="1" ht="14.25" thickTop="1" thickBot="1">
      <c r="A25" s="132" t="s">
        <v>43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41">
        <v>1</v>
      </c>
      <c r="T25" s="42"/>
      <c r="U25" s="42"/>
      <c r="V25" s="42"/>
      <c r="W25" s="42"/>
      <c r="X25" s="43">
        <v>2</v>
      </c>
      <c r="Y25" s="42"/>
      <c r="Z25" s="42"/>
      <c r="AA25" s="42"/>
      <c r="AB25" s="42"/>
      <c r="AC25" s="43">
        <v>3</v>
      </c>
      <c r="AD25" s="42"/>
      <c r="AE25" s="42"/>
      <c r="AF25" s="42"/>
      <c r="AG25" s="42"/>
      <c r="AH25" s="43">
        <v>4</v>
      </c>
      <c r="AI25" s="42"/>
      <c r="AJ25" s="42"/>
      <c r="AK25" s="42"/>
      <c r="AL25" s="42"/>
      <c r="AM25" s="43">
        <v>5</v>
      </c>
      <c r="AN25" s="42"/>
      <c r="AO25" s="42"/>
      <c r="AP25" s="42"/>
      <c r="AQ25" s="61"/>
      <c r="AR25" s="252" t="s">
        <v>6</v>
      </c>
      <c r="AS25" s="253"/>
      <c r="AT25" s="252" t="s">
        <v>7</v>
      </c>
      <c r="AU25" s="253"/>
      <c r="AV25" s="252" t="s">
        <v>8</v>
      </c>
      <c r="AW25" s="253"/>
      <c r="AX25" s="109"/>
      <c r="AY25" s="272"/>
      <c r="AZ25" s="272"/>
    </row>
    <row r="26" spans="1:52" s="2" customFormat="1" ht="13.5" thickTop="1">
      <c r="A26" s="19">
        <v>1</v>
      </c>
      <c r="B26" s="206" t="s">
        <v>76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4"/>
      <c r="S26" s="62"/>
      <c r="T26" s="29"/>
      <c r="U26" s="29"/>
      <c r="V26" s="29"/>
      <c r="W26" s="29"/>
      <c r="X26" s="254">
        <v>5</v>
      </c>
      <c r="Y26" s="255"/>
      <c r="Z26" s="93" t="s">
        <v>9</v>
      </c>
      <c r="AA26" s="255">
        <v>0</v>
      </c>
      <c r="AB26" s="256"/>
      <c r="AC26" s="254">
        <v>5</v>
      </c>
      <c r="AD26" s="255"/>
      <c r="AE26" s="93" t="s">
        <v>9</v>
      </c>
      <c r="AF26" s="255">
        <v>0</v>
      </c>
      <c r="AG26" s="256"/>
      <c r="AH26" s="307">
        <v>2</v>
      </c>
      <c r="AI26" s="302"/>
      <c r="AJ26" s="99" t="s">
        <v>9</v>
      </c>
      <c r="AK26" s="302">
        <v>3</v>
      </c>
      <c r="AL26" s="303"/>
      <c r="AM26" s="257"/>
      <c r="AN26" s="258"/>
      <c r="AO26" s="54" t="s">
        <v>9</v>
      </c>
      <c r="AP26" s="258"/>
      <c r="AQ26" s="358"/>
      <c r="AR26" s="305">
        <f>SUM(D26+I26+N26+S26+X26+AC26+AH26+AM26)</f>
        <v>12</v>
      </c>
      <c r="AS26" s="306"/>
      <c r="AT26" s="305">
        <f>SUM(G26+L26+Q26+V26+AA26+AF26+AK26+AP26)</f>
        <v>3</v>
      </c>
      <c r="AU26" s="306"/>
      <c r="AV26" s="298">
        <v>6</v>
      </c>
      <c r="AW26" s="299"/>
      <c r="AX26" s="116"/>
      <c r="AY26" s="280"/>
      <c r="AZ26" s="280"/>
    </row>
    <row r="27" spans="1:52" s="2" customFormat="1">
      <c r="A27" s="20">
        <v>2</v>
      </c>
      <c r="B27" s="193" t="s">
        <v>83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242">
        <v>0</v>
      </c>
      <c r="T27" s="243"/>
      <c r="U27" s="91" t="s">
        <v>9</v>
      </c>
      <c r="V27" s="243">
        <v>5</v>
      </c>
      <c r="W27" s="244"/>
      <c r="X27" s="27"/>
      <c r="Y27" s="28"/>
      <c r="Z27" s="28"/>
      <c r="AA27" s="28"/>
      <c r="AB27" s="28"/>
      <c r="AC27" s="245">
        <v>1</v>
      </c>
      <c r="AD27" s="243"/>
      <c r="AE27" s="91" t="s">
        <v>9</v>
      </c>
      <c r="AF27" s="243">
        <v>4</v>
      </c>
      <c r="AG27" s="244"/>
      <c r="AH27" s="245">
        <v>1</v>
      </c>
      <c r="AI27" s="243"/>
      <c r="AJ27" s="91" t="s">
        <v>9</v>
      </c>
      <c r="AK27" s="243">
        <v>4</v>
      </c>
      <c r="AL27" s="244"/>
      <c r="AM27" s="245">
        <v>1</v>
      </c>
      <c r="AN27" s="243"/>
      <c r="AO27" s="91" t="s">
        <v>9</v>
      </c>
      <c r="AP27" s="243">
        <v>3</v>
      </c>
      <c r="AQ27" s="359"/>
      <c r="AR27" s="287">
        <f>SUM(D27+I27+N27+S27+X27+AC27+AH27+AM27)</f>
        <v>3</v>
      </c>
      <c r="AS27" s="288"/>
      <c r="AT27" s="287">
        <f>SUM(G27+L27+Q27+V27+AA27+AF27+AK27+AP27)</f>
        <v>16</v>
      </c>
      <c r="AU27" s="288"/>
      <c r="AV27" s="289">
        <v>0</v>
      </c>
      <c r="AW27" s="290"/>
      <c r="AX27" s="116"/>
      <c r="AY27" s="280"/>
      <c r="AZ27" s="280"/>
    </row>
    <row r="28" spans="1:52" s="2" customFormat="1">
      <c r="A28" s="20">
        <v>3</v>
      </c>
      <c r="B28" s="193" t="s">
        <v>44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242">
        <v>0</v>
      </c>
      <c r="T28" s="243"/>
      <c r="U28" s="91" t="s">
        <v>9</v>
      </c>
      <c r="V28" s="243">
        <v>5</v>
      </c>
      <c r="W28" s="244"/>
      <c r="X28" s="238">
        <v>4</v>
      </c>
      <c r="Y28" s="239"/>
      <c r="Z28" s="92" t="s">
        <v>9</v>
      </c>
      <c r="AA28" s="239">
        <v>1</v>
      </c>
      <c r="AB28" s="240"/>
      <c r="AC28" s="27"/>
      <c r="AD28" s="28"/>
      <c r="AE28" s="28"/>
      <c r="AF28" s="28"/>
      <c r="AG28" s="28"/>
      <c r="AH28" s="245">
        <v>1</v>
      </c>
      <c r="AI28" s="243"/>
      <c r="AJ28" s="91" t="s">
        <v>9</v>
      </c>
      <c r="AK28" s="243">
        <v>2</v>
      </c>
      <c r="AL28" s="244"/>
      <c r="AM28" s="238">
        <v>3</v>
      </c>
      <c r="AN28" s="239"/>
      <c r="AO28" s="92" t="s">
        <v>9</v>
      </c>
      <c r="AP28" s="239">
        <v>1</v>
      </c>
      <c r="AQ28" s="301"/>
      <c r="AR28" s="287">
        <f>SUM(D28+I28+N28+S28+X28+AC28+AH28+AM28)</f>
        <v>8</v>
      </c>
      <c r="AS28" s="288"/>
      <c r="AT28" s="287">
        <f>SUM(G28+L28+Q28+V28+AA28+AF28+AK28+AP28)</f>
        <v>9</v>
      </c>
      <c r="AU28" s="288"/>
      <c r="AV28" s="289">
        <v>6</v>
      </c>
      <c r="AW28" s="290"/>
      <c r="AX28" s="116"/>
      <c r="AY28" s="280"/>
      <c r="AZ28" s="280"/>
    </row>
    <row r="29" spans="1:52" s="2" customFormat="1">
      <c r="A29" s="20">
        <v>4</v>
      </c>
      <c r="B29" s="193" t="s">
        <v>25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300">
        <v>3</v>
      </c>
      <c r="T29" s="239"/>
      <c r="U29" s="92" t="s">
        <v>9</v>
      </c>
      <c r="V29" s="239">
        <v>2</v>
      </c>
      <c r="W29" s="240"/>
      <c r="X29" s="238">
        <v>4</v>
      </c>
      <c r="Y29" s="239"/>
      <c r="Z29" s="92" t="s">
        <v>9</v>
      </c>
      <c r="AA29" s="239">
        <v>1</v>
      </c>
      <c r="AB29" s="240"/>
      <c r="AC29" s="238">
        <v>2</v>
      </c>
      <c r="AD29" s="239"/>
      <c r="AE29" s="92" t="s">
        <v>9</v>
      </c>
      <c r="AF29" s="239">
        <v>1</v>
      </c>
      <c r="AG29" s="240"/>
      <c r="AH29" s="27"/>
      <c r="AI29" s="28"/>
      <c r="AJ29" s="28"/>
      <c r="AK29" s="28"/>
      <c r="AL29" s="28"/>
      <c r="AM29" s="245">
        <v>1</v>
      </c>
      <c r="AN29" s="243"/>
      <c r="AO29" s="91" t="s">
        <v>9</v>
      </c>
      <c r="AP29" s="243">
        <v>3</v>
      </c>
      <c r="AQ29" s="359"/>
      <c r="AR29" s="287">
        <f>SUM(D29+I29+N29+S29+X29+AC29+AH29+AM29)</f>
        <v>10</v>
      </c>
      <c r="AS29" s="288"/>
      <c r="AT29" s="287">
        <f>SUM(G29+L29+Q29+V29+AA29+AF29+AK29+AP29)</f>
        <v>7</v>
      </c>
      <c r="AU29" s="288"/>
      <c r="AV29" s="289">
        <v>9</v>
      </c>
      <c r="AW29" s="290"/>
      <c r="AX29" s="116"/>
      <c r="AY29" s="280"/>
      <c r="AZ29" s="280"/>
    </row>
    <row r="30" spans="1:52" s="2" customFormat="1" ht="13.5" thickBot="1">
      <c r="A30" s="35">
        <v>5</v>
      </c>
      <c r="B30" s="186" t="s">
        <v>39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354"/>
      <c r="T30" s="294"/>
      <c r="U30" s="63" t="s">
        <v>9</v>
      </c>
      <c r="V30" s="294"/>
      <c r="W30" s="295"/>
      <c r="X30" s="355">
        <v>3</v>
      </c>
      <c r="Y30" s="356"/>
      <c r="Z30" s="104" t="s">
        <v>9</v>
      </c>
      <c r="AA30" s="356">
        <v>1</v>
      </c>
      <c r="AB30" s="357"/>
      <c r="AC30" s="313">
        <v>1</v>
      </c>
      <c r="AD30" s="292"/>
      <c r="AE30" s="95" t="s">
        <v>9</v>
      </c>
      <c r="AF30" s="292">
        <v>3</v>
      </c>
      <c r="AG30" s="293"/>
      <c r="AH30" s="351">
        <v>3</v>
      </c>
      <c r="AI30" s="352"/>
      <c r="AJ30" s="104" t="s">
        <v>9</v>
      </c>
      <c r="AK30" s="352">
        <v>1</v>
      </c>
      <c r="AL30" s="353"/>
      <c r="AM30" s="64"/>
      <c r="AN30" s="65"/>
      <c r="AO30" s="65"/>
      <c r="AP30" s="65"/>
      <c r="AQ30" s="66"/>
      <c r="AR30" s="311">
        <f>SUM(D30+I30+N30+S30+X30+AC30+AH30+AM30)</f>
        <v>7</v>
      </c>
      <c r="AS30" s="312"/>
      <c r="AT30" s="311">
        <f>SUM(G30+L30+Q30+V30+AA30+AF30+AK30+AP30)</f>
        <v>5</v>
      </c>
      <c r="AU30" s="312"/>
      <c r="AV30" s="296">
        <v>6</v>
      </c>
      <c r="AW30" s="297"/>
      <c r="AX30" s="116"/>
      <c r="AY30" s="280"/>
      <c r="AZ30" s="280"/>
    </row>
    <row r="31" spans="1:52" s="2" customFormat="1" ht="14.25" thickTop="1" thickBot="1">
      <c r="A31" s="3"/>
      <c r="N31" s="4"/>
      <c r="S31" s="4"/>
      <c r="X31" s="4"/>
      <c r="AC31" s="4"/>
      <c r="AH31" s="67"/>
      <c r="AI31" s="68"/>
      <c r="AJ31" s="68"/>
      <c r="AK31" s="68"/>
      <c r="AL31" s="68"/>
      <c r="AM31" s="281" t="s">
        <v>10</v>
      </c>
      <c r="AN31" s="282"/>
      <c r="AO31" s="282"/>
      <c r="AP31" s="282"/>
      <c r="AQ31" s="283"/>
      <c r="AR31" s="284">
        <f>SUM(AR26:AR30)</f>
        <v>40</v>
      </c>
      <c r="AS31" s="285"/>
      <c r="AT31" s="284">
        <f>SUM(AT26:AT30)</f>
        <v>40</v>
      </c>
      <c r="AU31" s="285"/>
      <c r="AV31" s="44"/>
      <c r="AW31" s="56"/>
      <c r="AX31" s="117"/>
      <c r="AY31" s="286"/>
      <c r="AZ31" s="286"/>
    </row>
    <row r="32" spans="1:52" s="2" customFormat="1" ht="17.25" thickTop="1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224" t="s">
        <v>11</v>
      </c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4" s="2" customFormat="1" ht="14.25" thickTop="1" thickBot="1">
      <c r="A33" s="132" t="s">
        <v>43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83">
        <v>1</v>
      </c>
      <c r="T33" s="177"/>
      <c r="U33" s="176">
        <v>2</v>
      </c>
      <c r="V33" s="177"/>
      <c r="W33" s="176">
        <v>3</v>
      </c>
      <c r="X33" s="177"/>
      <c r="Y33" s="176">
        <v>4</v>
      </c>
      <c r="Z33" s="177"/>
      <c r="AA33" s="176">
        <v>5</v>
      </c>
      <c r="AB33" s="177"/>
      <c r="AC33" s="176">
        <v>6</v>
      </c>
      <c r="AD33" s="177"/>
      <c r="AE33" s="176">
        <v>7</v>
      </c>
      <c r="AF33" s="177"/>
      <c r="AG33" s="176">
        <v>8</v>
      </c>
      <c r="AH33" s="177"/>
      <c r="AI33" s="176">
        <v>9</v>
      </c>
      <c r="AJ33" s="177"/>
      <c r="AK33" s="176">
        <v>10</v>
      </c>
      <c r="AL33" s="177"/>
      <c r="AM33" s="176">
        <v>11</v>
      </c>
      <c r="AN33" s="177"/>
      <c r="AO33" s="176">
        <v>12</v>
      </c>
      <c r="AP33" s="178"/>
      <c r="AQ33" s="205"/>
      <c r="AR33" s="205"/>
      <c r="AS33" s="205"/>
      <c r="AT33" s="205"/>
      <c r="AU33" s="205"/>
      <c r="AV33" s="205"/>
      <c r="AW33" s="272"/>
      <c r="AX33" s="272"/>
      <c r="AY33" s="205"/>
      <c r="AZ33" s="205"/>
    </row>
    <row r="34" spans="1:54" s="2" customFormat="1" ht="13.5" thickTop="1">
      <c r="A34" s="19">
        <v>1</v>
      </c>
      <c r="B34" s="206" t="s">
        <v>76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275" t="s">
        <v>61</v>
      </c>
      <c r="T34" s="276"/>
      <c r="U34" s="276" t="s">
        <v>61</v>
      </c>
      <c r="V34" s="276"/>
      <c r="W34" s="276" t="s">
        <v>61</v>
      </c>
      <c r="X34" s="276"/>
      <c r="Y34" s="276" t="s">
        <v>61</v>
      </c>
      <c r="Z34" s="276"/>
      <c r="AA34" s="276" t="s">
        <v>61</v>
      </c>
      <c r="AB34" s="276"/>
      <c r="AC34" s="276" t="s">
        <v>61</v>
      </c>
      <c r="AD34" s="276"/>
      <c r="AE34" s="276"/>
      <c r="AF34" s="276"/>
      <c r="AG34" s="276"/>
      <c r="AH34" s="276"/>
      <c r="AI34" s="276"/>
      <c r="AJ34" s="276"/>
      <c r="AK34" s="278"/>
      <c r="AL34" s="278"/>
      <c r="AM34" s="278"/>
      <c r="AN34" s="278"/>
      <c r="AO34" s="278"/>
      <c r="AP34" s="279"/>
      <c r="AQ34" s="182"/>
      <c r="AR34" s="182"/>
      <c r="AS34" s="182"/>
      <c r="AT34" s="182"/>
      <c r="AU34" s="182"/>
      <c r="AV34" s="182"/>
      <c r="AW34" s="265"/>
      <c r="AX34" s="265"/>
      <c r="AY34" s="277"/>
      <c r="AZ34" s="277"/>
    </row>
    <row r="35" spans="1:54" s="2" customFormat="1">
      <c r="A35" s="20">
        <v>2</v>
      </c>
      <c r="B35" s="193" t="s">
        <v>83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9"/>
      <c r="S35" s="334"/>
      <c r="T35" s="203"/>
      <c r="U35" s="202"/>
      <c r="V35" s="203"/>
      <c r="W35" s="202"/>
      <c r="X35" s="203"/>
      <c r="Y35" s="202"/>
      <c r="Z35" s="203"/>
      <c r="AA35" s="202"/>
      <c r="AB35" s="203"/>
      <c r="AC35" s="202"/>
      <c r="AD35" s="203"/>
      <c r="AE35" s="202"/>
      <c r="AF35" s="203"/>
      <c r="AG35" s="202"/>
      <c r="AH35" s="203"/>
      <c r="AI35" s="202"/>
      <c r="AJ35" s="203"/>
      <c r="AK35" s="202"/>
      <c r="AL35" s="203"/>
      <c r="AM35" s="202"/>
      <c r="AN35" s="203"/>
      <c r="AO35" s="202"/>
      <c r="AP35" s="271"/>
      <c r="AQ35" s="182"/>
      <c r="AR35" s="182"/>
      <c r="AS35" s="182"/>
      <c r="AT35" s="182"/>
      <c r="AU35" s="182"/>
      <c r="AV35" s="182"/>
      <c r="AW35" s="265"/>
      <c r="AX35" s="265"/>
      <c r="AY35" s="182"/>
      <c r="AZ35" s="182"/>
    </row>
    <row r="36" spans="1:54" s="2" customFormat="1">
      <c r="A36" s="20">
        <v>3</v>
      </c>
      <c r="B36" s="193" t="s">
        <v>44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5"/>
      <c r="S36" s="196" t="s">
        <v>61</v>
      </c>
      <c r="T36" s="197"/>
      <c r="U36" s="198" t="s">
        <v>61</v>
      </c>
      <c r="V36" s="197"/>
      <c r="W36" s="198" t="s">
        <v>61</v>
      </c>
      <c r="X36" s="197"/>
      <c r="Y36" s="198" t="s">
        <v>61</v>
      </c>
      <c r="Z36" s="197"/>
      <c r="AA36" s="198" t="s">
        <v>61</v>
      </c>
      <c r="AB36" s="197"/>
      <c r="AC36" s="198" t="s">
        <v>61</v>
      </c>
      <c r="AD36" s="197"/>
      <c r="AE36" s="202"/>
      <c r="AF36" s="203"/>
      <c r="AG36" s="202"/>
      <c r="AH36" s="203"/>
      <c r="AI36" s="202"/>
      <c r="AJ36" s="203"/>
      <c r="AK36" s="202"/>
      <c r="AL36" s="203"/>
      <c r="AM36" s="202"/>
      <c r="AN36" s="203"/>
      <c r="AO36" s="202"/>
      <c r="AP36" s="271"/>
      <c r="AQ36" s="182"/>
      <c r="AR36" s="182"/>
      <c r="AS36" s="182"/>
      <c r="AT36" s="182"/>
      <c r="AU36" s="182"/>
      <c r="AV36" s="182"/>
      <c r="AW36" s="265"/>
      <c r="AX36" s="265"/>
      <c r="AY36" s="182"/>
      <c r="AZ36" s="182"/>
    </row>
    <row r="37" spans="1:54" s="2" customFormat="1">
      <c r="A37" s="20">
        <v>4</v>
      </c>
      <c r="B37" s="193" t="s">
        <v>25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196" t="s">
        <v>61</v>
      </c>
      <c r="T37" s="197"/>
      <c r="U37" s="198" t="s">
        <v>61</v>
      </c>
      <c r="V37" s="197"/>
      <c r="W37" s="198" t="s">
        <v>61</v>
      </c>
      <c r="X37" s="197"/>
      <c r="Y37" s="198" t="s">
        <v>61</v>
      </c>
      <c r="Z37" s="197"/>
      <c r="AA37" s="198" t="s">
        <v>61</v>
      </c>
      <c r="AB37" s="197"/>
      <c r="AC37" s="198" t="s">
        <v>61</v>
      </c>
      <c r="AD37" s="197"/>
      <c r="AE37" s="198" t="s">
        <v>61</v>
      </c>
      <c r="AF37" s="197"/>
      <c r="AG37" s="198" t="s">
        <v>61</v>
      </c>
      <c r="AH37" s="197"/>
      <c r="AI37" s="198" t="s">
        <v>61</v>
      </c>
      <c r="AJ37" s="197"/>
      <c r="AK37" s="202"/>
      <c r="AL37" s="203"/>
      <c r="AM37" s="202"/>
      <c r="AN37" s="203"/>
      <c r="AO37" s="202"/>
      <c r="AP37" s="271"/>
      <c r="AQ37" s="182"/>
      <c r="AR37" s="182"/>
      <c r="AS37" s="182"/>
      <c r="AT37" s="182"/>
      <c r="AU37" s="182"/>
      <c r="AV37" s="182"/>
      <c r="AW37" s="265"/>
      <c r="AX37" s="265"/>
      <c r="AY37" s="182"/>
      <c r="AZ37" s="182"/>
    </row>
    <row r="38" spans="1:54" s="2" customFormat="1" ht="13.5" thickBot="1">
      <c r="A38" s="35">
        <v>5</v>
      </c>
      <c r="B38" s="186" t="s">
        <v>39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  <c r="S38" s="189" t="s">
        <v>61</v>
      </c>
      <c r="T38" s="190"/>
      <c r="U38" s="191" t="s">
        <v>61</v>
      </c>
      <c r="V38" s="190"/>
      <c r="W38" s="191" t="s">
        <v>61</v>
      </c>
      <c r="X38" s="190"/>
      <c r="Y38" s="191" t="s">
        <v>61</v>
      </c>
      <c r="Z38" s="190"/>
      <c r="AA38" s="191" t="s">
        <v>61</v>
      </c>
      <c r="AB38" s="190"/>
      <c r="AC38" s="191" t="s">
        <v>61</v>
      </c>
      <c r="AD38" s="190"/>
      <c r="AE38" s="191"/>
      <c r="AF38" s="190"/>
      <c r="AG38" s="191"/>
      <c r="AH38" s="190"/>
      <c r="AI38" s="191"/>
      <c r="AJ38" s="190"/>
      <c r="AK38" s="308"/>
      <c r="AL38" s="309"/>
      <c r="AM38" s="308"/>
      <c r="AN38" s="309"/>
      <c r="AO38" s="308"/>
      <c r="AP38" s="310"/>
      <c r="AQ38" s="182"/>
      <c r="AR38" s="182"/>
      <c r="AS38" s="182"/>
      <c r="AT38" s="182"/>
      <c r="AU38" s="182"/>
      <c r="AV38" s="182"/>
      <c r="AW38" s="265"/>
      <c r="AX38" s="265"/>
      <c r="AY38" s="182"/>
      <c r="AZ38" s="182"/>
    </row>
    <row r="39" spans="1:54" s="2" customFormat="1" ht="14.25" thickTop="1" thickBot="1">
      <c r="A39" s="3"/>
      <c r="S39" s="183">
        <v>12</v>
      </c>
      <c r="T39" s="177"/>
      <c r="U39" s="176">
        <v>11</v>
      </c>
      <c r="V39" s="177"/>
      <c r="W39" s="176">
        <v>10</v>
      </c>
      <c r="X39" s="177"/>
      <c r="Y39" s="176">
        <v>9</v>
      </c>
      <c r="Z39" s="177"/>
      <c r="AA39" s="176">
        <v>8</v>
      </c>
      <c r="AB39" s="177"/>
      <c r="AC39" s="176">
        <v>7</v>
      </c>
      <c r="AD39" s="177"/>
      <c r="AE39" s="176">
        <v>6</v>
      </c>
      <c r="AF39" s="177"/>
      <c r="AG39" s="176">
        <v>5</v>
      </c>
      <c r="AH39" s="177"/>
      <c r="AI39" s="176">
        <v>4</v>
      </c>
      <c r="AJ39" s="177"/>
      <c r="AK39" s="176">
        <v>3</v>
      </c>
      <c r="AL39" s="177"/>
      <c r="AM39" s="176">
        <v>2</v>
      </c>
      <c r="AN39" s="177"/>
      <c r="AO39" s="176">
        <v>1</v>
      </c>
      <c r="AP39" s="178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</row>
    <row r="40" spans="1:54" ht="13.5" thickTop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69"/>
      <c r="AJ40" s="69"/>
      <c r="AK40" s="70" t="s">
        <v>12</v>
      </c>
      <c r="AL40" s="69"/>
      <c r="AM40" s="69"/>
      <c r="AN40" s="69"/>
      <c r="AO40" s="2"/>
      <c r="AP40" s="2"/>
      <c r="AQ40" s="36"/>
      <c r="AR40" s="2"/>
      <c r="AS40" s="2"/>
      <c r="AT40" s="2"/>
      <c r="AU40" s="2"/>
      <c r="AV40" s="2"/>
      <c r="AW40" s="36"/>
      <c r="AX40" s="2"/>
      <c r="AY40" s="2"/>
      <c r="AZ40" s="2"/>
    </row>
    <row r="41" spans="1:54" ht="13.5" thickBot="1"/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1"/>
      <c r="T42" s="2"/>
      <c r="U42" s="2"/>
      <c r="V42" s="2"/>
      <c r="W42" s="2"/>
      <c r="X42" s="2"/>
      <c r="Y42" s="2"/>
      <c r="Z42" s="2"/>
      <c r="AA42" s="2"/>
      <c r="AB42" s="2"/>
      <c r="AC42" s="106"/>
      <c r="AD42" s="2"/>
      <c r="AE42" s="2"/>
      <c r="AF42" s="2"/>
      <c r="AG42" s="2"/>
      <c r="AH42" s="2"/>
      <c r="AI42" s="113"/>
      <c r="AJ42" s="113"/>
      <c r="AK42" s="51"/>
      <c r="AL42" s="113"/>
      <c r="AM42" s="113"/>
      <c r="AN42" s="113"/>
      <c r="AO42" s="113"/>
      <c r="AP42" s="113"/>
      <c r="AQ42" s="38"/>
      <c r="AR42" s="132" t="s">
        <v>14</v>
      </c>
      <c r="AS42" s="133"/>
      <c r="AT42" s="133"/>
      <c r="AU42" s="133"/>
      <c r="AV42" s="134"/>
      <c r="AW42" s="347"/>
      <c r="AX42" s="175"/>
      <c r="AY42" s="175"/>
      <c r="AZ42" s="175"/>
      <c r="BA42" s="175"/>
      <c r="BB42" s="113"/>
    </row>
    <row r="43" spans="1:54" ht="13.5" thickTop="1">
      <c r="A43" s="160" t="s">
        <v>26</v>
      </c>
      <c r="B43" s="161"/>
      <c r="C43" s="162"/>
      <c r="D43" s="316" t="s">
        <v>46</v>
      </c>
      <c r="E43" s="317"/>
      <c r="F43" s="317"/>
      <c r="G43" s="317"/>
      <c r="H43" s="318"/>
      <c r="I43" s="166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7" t="s">
        <v>9</v>
      </c>
      <c r="Y43" s="316" t="s">
        <v>50</v>
      </c>
      <c r="Z43" s="317"/>
      <c r="AA43" s="317"/>
      <c r="AB43" s="317"/>
      <c r="AC43" s="318"/>
      <c r="AD43" s="166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9"/>
      <c r="AR43" s="350"/>
      <c r="AS43" s="331"/>
      <c r="AT43" s="8" t="s">
        <v>9</v>
      </c>
      <c r="AU43" s="331"/>
      <c r="AV43" s="332"/>
      <c r="AW43" s="333"/>
      <c r="AX43" s="330"/>
      <c r="AY43" s="9"/>
      <c r="AZ43" s="330"/>
      <c r="BA43" s="330"/>
      <c r="BB43" s="14"/>
    </row>
    <row r="44" spans="1:54">
      <c r="A44" s="321" t="s">
        <v>27</v>
      </c>
      <c r="B44" s="322"/>
      <c r="C44" s="323"/>
      <c r="D44" s="324" t="s">
        <v>47</v>
      </c>
      <c r="E44" s="325"/>
      <c r="F44" s="325"/>
      <c r="G44" s="325"/>
      <c r="H44" s="326"/>
      <c r="I44" s="327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5"/>
      <c r="X44" s="15" t="s">
        <v>9</v>
      </c>
      <c r="Y44" s="324" t="s">
        <v>51</v>
      </c>
      <c r="Z44" s="325"/>
      <c r="AA44" s="325"/>
      <c r="AB44" s="325"/>
      <c r="AC44" s="326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6"/>
      <c r="AR44" s="338"/>
      <c r="AS44" s="339"/>
      <c r="AT44" s="16" t="s">
        <v>9</v>
      </c>
      <c r="AU44" s="339"/>
      <c r="AV44" s="340"/>
      <c r="AW44" s="333"/>
      <c r="AX44" s="330"/>
      <c r="AY44" s="9"/>
      <c r="AZ44" s="330"/>
      <c r="BA44" s="330"/>
      <c r="BB44" s="14"/>
    </row>
    <row r="45" spans="1:54">
      <c r="A45" s="321" t="s">
        <v>16</v>
      </c>
      <c r="B45" s="322"/>
      <c r="C45" s="323"/>
      <c r="D45" s="324" t="s">
        <v>48</v>
      </c>
      <c r="E45" s="325"/>
      <c r="F45" s="325"/>
      <c r="G45" s="325"/>
      <c r="H45" s="326"/>
      <c r="I45" s="327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9"/>
      <c r="X45" s="17" t="s">
        <v>9</v>
      </c>
      <c r="Y45" s="324" t="s">
        <v>52</v>
      </c>
      <c r="Z45" s="325"/>
      <c r="AA45" s="325"/>
      <c r="AB45" s="325"/>
      <c r="AC45" s="326"/>
      <c r="AD45" s="25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  <c r="AR45" s="338"/>
      <c r="AS45" s="339"/>
      <c r="AT45" s="16" t="s">
        <v>9</v>
      </c>
      <c r="AU45" s="339"/>
      <c r="AV45" s="340"/>
      <c r="AW45" s="333"/>
      <c r="AX45" s="330"/>
      <c r="AY45" s="9"/>
      <c r="AZ45" s="330"/>
      <c r="BA45" s="330"/>
      <c r="BB45" s="14"/>
    </row>
    <row r="46" spans="1:54" ht="13.5" thickBot="1">
      <c r="A46" s="146" t="s">
        <v>17</v>
      </c>
      <c r="B46" s="147"/>
      <c r="C46" s="148"/>
      <c r="D46" s="155" t="s">
        <v>49</v>
      </c>
      <c r="E46" s="150"/>
      <c r="F46" s="150"/>
      <c r="G46" s="150"/>
      <c r="H46" s="151"/>
      <c r="I46" s="152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20"/>
      <c r="X46" s="10" t="s">
        <v>9</v>
      </c>
      <c r="Y46" s="155" t="s">
        <v>53</v>
      </c>
      <c r="Z46" s="150"/>
      <c r="AA46" s="150"/>
      <c r="AB46" s="150"/>
      <c r="AC46" s="151"/>
      <c r="AD46" s="24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335"/>
      <c r="AS46" s="336"/>
      <c r="AT46" s="11" t="s">
        <v>9</v>
      </c>
      <c r="AU46" s="336"/>
      <c r="AV46" s="337"/>
      <c r="AW46" s="333"/>
      <c r="AX46" s="330"/>
      <c r="AY46" s="9"/>
      <c r="AZ46" s="330"/>
      <c r="BA46" s="330"/>
      <c r="BB46" s="14"/>
    </row>
    <row r="47" spans="1:54" ht="14.25" thickTop="1" thickBot="1"/>
    <row r="48" spans="1:54" ht="20.25" thickTop="1" thickBot="1">
      <c r="A48" s="5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  <c r="AJ48" s="2"/>
      <c r="AK48" s="2"/>
      <c r="AL48" s="2"/>
      <c r="AM48" s="2"/>
      <c r="AN48" s="2"/>
      <c r="AO48" s="2"/>
      <c r="AP48" s="2"/>
      <c r="AQ48" s="2"/>
      <c r="AR48" s="132" t="s">
        <v>14</v>
      </c>
      <c r="AS48" s="133"/>
      <c r="AT48" s="133"/>
      <c r="AU48" s="133"/>
      <c r="AV48" s="134"/>
      <c r="AW48" s="132" t="s">
        <v>15</v>
      </c>
      <c r="AX48" s="133"/>
      <c r="AY48" s="133"/>
      <c r="AZ48" s="133"/>
      <c r="BA48" s="134"/>
    </row>
    <row r="49" spans="1:56" ht="13.5" thickTop="1">
      <c r="A49" s="160" t="s">
        <v>18</v>
      </c>
      <c r="B49" s="161"/>
      <c r="C49" s="162"/>
      <c r="D49" s="316" t="s">
        <v>28</v>
      </c>
      <c r="E49" s="317"/>
      <c r="F49" s="317"/>
      <c r="G49" s="317"/>
      <c r="H49" s="318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8"/>
      <c r="X49" s="7" t="s">
        <v>9</v>
      </c>
      <c r="Y49" s="316" t="s">
        <v>62</v>
      </c>
      <c r="Z49" s="317"/>
      <c r="AA49" s="317"/>
      <c r="AB49" s="317"/>
      <c r="AC49" s="318"/>
      <c r="AD49" s="166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1"/>
      <c r="AR49" s="172"/>
      <c r="AS49" s="173"/>
      <c r="AT49" s="8" t="s">
        <v>9</v>
      </c>
      <c r="AU49" s="173"/>
      <c r="AV49" s="174"/>
      <c r="AW49" s="172"/>
      <c r="AX49" s="173"/>
      <c r="AY49" s="8" t="s">
        <v>9</v>
      </c>
      <c r="AZ49" s="173"/>
      <c r="BA49" s="174"/>
    </row>
    <row r="50" spans="1:56" ht="13.5" thickBot="1">
      <c r="A50" s="146" t="s">
        <v>54</v>
      </c>
      <c r="B50" s="147"/>
      <c r="C50" s="148"/>
      <c r="D50" s="155" t="s">
        <v>29</v>
      </c>
      <c r="E50" s="150"/>
      <c r="F50" s="150"/>
      <c r="G50" s="150"/>
      <c r="H50" s="151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X50" s="10" t="s">
        <v>9</v>
      </c>
      <c r="Y50" s="155" t="s">
        <v>19</v>
      </c>
      <c r="Z50" s="150"/>
      <c r="AA50" s="150"/>
      <c r="AB50" s="150"/>
      <c r="AC50" s="151"/>
      <c r="AD50" s="152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6"/>
      <c r="AR50" s="157"/>
      <c r="AS50" s="158"/>
      <c r="AT50" s="11" t="s">
        <v>9</v>
      </c>
      <c r="AU50" s="158"/>
      <c r="AV50" s="159"/>
      <c r="AW50" s="157"/>
      <c r="AX50" s="158"/>
      <c r="AY50" s="11" t="s">
        <v>9</v>
      </c>
      <c r="AZ50" s="158"/>
      <c r="BA50" s="159"/>
    </row>
    <row r="51" spans="1:56" s="2" customFormat="1" ht="14.25" thickTop="1" thickBot="1">
      <c r="AJ51" s="21"/>
      <c r="AK51" s="21"/>
      <c r="AL51" s="21"/>
      <c r="AM51" s="21"/>
      <c r="AN51" s="21"/>
      <c r="AO51" s="21"/>
      <c r="AP51" s="21"/>
      <c r="AQ51" s="21"/>
      <c r="AR51" s="22"/>
      <c r="AS51" s="21"/>
      <c r="AT51" s="34"/>
      <c r="AU51" s="22"/>
      <c r="AV51" s="21"/>
      <c r="AW51" s="22"/>
      <c r="AX51" s="21"/>
      <c r="AY51" s="34"/>
      <c r="AZ51" s="22"/>
      <c r="BA51" s="21"/>
      <c r="BD51" s="2" t="s">
        <v>63</v>
      </c>
    </row>
    <row r="52" spans="1:56" s="2" customFormat="1" ht="20.25" thickTop="1" thickBot="1">
      <c r="A52" s="5" t="s">
        <v>20</v>
      </c>
      <c r="AR52" s="132" t="s">
        <v>14</v>
      </c>
      <c r="AS52" s="133"/>
      <c r="AT52" s="133"/>
      <c r="AU52" s="133"/>
      <c r="AV52" s="134"/>
      <c r="AW52" s="132" t="s">
        <v>15</v>
      </c>
      <c r="AX52" s="133"/>
      <c r="AY52" s="133"/>
      <c r="AZ52" s="133"/>
      <c r="BA52" s="134"/>
    </row>
    <row r="53" spans="1:56" s="2" customFormat="1" ht="14.25" thickTop="1" thickBot="1">
      <c r="A53" s="135" t="s">
        <v>41</v>
      </c>
      <c r="B53" s="136"/>
      <c r="C53" s="137"/>
      <c r="D53" s="138" t="s">
        <v>55</v>
      </c>
      <c r="E53" s="139"/>
      <c r="F53" s="139"/>
      <c r="G53" s="139"/>
      <c r="H53" s="140"/>
      <c r="I53" s="141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  <c r="X53" s="12" t="s">
        <v>9</v>
      </c>
      <c r="Y53" s="138" t="s">
        <v>56</v>
      </c>
      <c r="Z53" s="139"/>
      <c r="AA53" s="139"/>
      <c r="AB53" s="139"/>
      <c r="AC53" s="140"/>
      <c r="AD53" s="141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4"/>
      <c r="AR53" s="145"/>
      <c r="AS53" s="130"/>
      <c r="AT53" s="13" t="s">
        <v>9</v>
      </c>
      <c r="AU53" s="130"/>
      <c r="AV53" s="131"/>
      <c r="AW53" s="145"/>
      <c r="AX53" s="130"/>
      <c r="AY53" s="13" t="s">
        <v>9</v>
      </c>
      <c r="AZ53" s="130"/>
      <c r="BA53" s="131"/>
    </row>
    <row r="54" spans="1:56" ht="13.5" thickTop="1"/>
  </sheetData>
  <sortState ref="B26:R30">
    <sortCondition ref="B26"/>
  </sortState>
  <mergeCells count="396"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K20:AL20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G22:AH22"/>
    <mergeCell ref="AI22:AJ22"/>
    <mergeCell ref="AK22:AL22"/>
    <mergeCell ref="A25:R25"/>
    <mergeCell ref="AR25:AS25"/>
    <mergeCell ref="AT25:AU25"/>
    <mergeCell ref="AK21:AL21"/>
    <mergeCell ref="AM21:AN21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V25:AW25"/>
    <mergeCell ref="AY25:AZ25"/>
    <mergeCell ref="B26:R26"/>
    <mergeCell ref="X26:Y26"/>
    <mergeCell ref="AA26:AB26"/>
    <mergeCell ref="AC26:AD26"/>
    <mergeCell ref="AF26:AG26"/>
    <mergeCell ref="AH26:AI26"/>
    <mergeCell ref="AK26:AL26"/>
    <mergeCell ref="AM26:AN26"/>
    <mergeCell ref="AP26:AQ26"/>
    <mergeCell ref="AR26:AS26"/>
    <mergeCell ref="AT26:AU26"/>
    <mergeCell ref="AV26:AW26"/>
    <mergeCell ref="AY26:AZ26"/>
    <mergeCell ref="B27:R27"/>
    <mergeCell ref="S27:T27"/>
    <mergeCell ref="V27:W27"/>
    <mergeCell ref="AC27:AD27"/>
    <mergeCell ref="AF27:AG27"/>
    <mergeCell ref="AV28:AW28"/>
    <mergeCell ref="AY28:AZ28"/>
    <mergeCell ref="B29:R29"/>
    <mergeCell ref="S29:T29"/>
    <mergeCell ref="V29:W29"/>
    <mergeCell ref="X29:Y29"/>
    <mergeCell ref="AA29:AB29"/>
    <mergeCell ref="AV27:AW27"/>
    <mergeCell ref="AY27:AZ27"/>
    <mergeCell ref="B28:R28"/>
    <mergeCell ref="S28:T28"/>
    <mergeCell ref="V28:W28"/>
    <mergeCell ref="X28:Y28"/>
    <mergeCell ref="AA28:AB28"/>
    <mergeCell ref="AH28:AI28"/>
    <mergeCell ref="AK28:AL28"/>
    <mergeCell ref="AM28:AN28"/>
    <mergeCell ref="AH27:AI27"/>
    <mergeCell ref="AK27:AL27"/>
    <mergeCell ref="AM27:AN27"/>
    <mergeCell ref="AP27:AQ27"/>
    <mergeCell ref="AR27:AS27"/>
    <mergeCell ref="AT27:AU27"/>
    <mergeCell ref="AC29:AD29"/>
    <mergeCell ref="AF29:AG29"/>
    <mergeCell ref="AM29:AN29"/>
    <mergeCell ref="AP29:AQ29"/>
    <mergeCell ref="AR29:AS29"/>
    <mergeCell ref="AT29:AU29"/>
    <mergeCell ref="AP28:AQ28"/>
    <mergeCell ref="AR28:AS28"/>
    <mergeCell ref="AT28:AU28"/>
    <mergeCell ref="AR30:AS30"/>
    <mergeCell ref="AT30:AU30"/>
    <mergeCell ref="AV30:AW30"/>
    <mergeCell ref="AY30:AZ30"/>
    <mergeCell ref="AM31:AQ31"/>
    <mergeCell ref="AR31:AS31"/>
    <mergeCell ref="AT31:AU31"/>
    <mergeCell ref="AY31:AZ31"/>
    <mergeCell ref="AV29:AW29"/>
    <mergeCell ref="AY29:AZ29"/>
    <mergeCell ref="S32:AD32"/>
    <mergeCell ref="A33:R33"/>
    <mergeCell ref="S33:T33"/>
    <mergeCell ref="U33:V33"/>
    <mergeCell ref="W33:X33"/>
    <mergeCell ref="Y33:Z33"/>
    <mergeCell ref="AA33:AB33"/>
    <mergeCell ref="AC33:AD33"/>
    <mergeCell ref="AK30:AL30"/>
    <mergeCell ref="B30:R30"/>
    <mergeCell ref="S30:T30"/>
    <mergeCell ref="V30:W30"/>
    <mergeCell ref="X30:Y30"/>
    <mergeCell ref="AA30:AB30"/>
    <mergeCell ref="AC30:AD30"/>
    <mergeCell ref="AF30:AG30"/>
    <mergeCell ref="AH30:AI30"/>
    <mergeCell ref="AQ33:AR33"/>
    <mergeCell ref="AS33:AT33"/>
    <mergeCell ref="AU33:AV33"/>
    <mergeCell ref="AW33:AX33"/>
    <mergeCell ref="AY33:AZ33"/>
    <mergeCell ref="B34:R34"/>
    <mergeCell ref="S34:T34"/>
    <mergeCell ref="U34:V34"/>
    <mergeCell ref="W34:X34"/>
    <mergeCell ref="Y34:Z34"/>
    <mergeCell ref="AE33:AF33"/>
    <mergeCell ref="AG33:AH33"/>
    <mergeCell ref="AI33:AJ33"/>
    <mergeCell ref="AK33:AL33"/>
    <mergeCell ref="AM33:AN33"/>
    <mergeCell ref="AO33:AP33"/>
    <mergeCell ref="AY34:AZ34"/>
    <mergeCell ref="AM34:AN34"/>
    <mergeCell ref="AO34:AP34"/>
    <mergeCell ref="AQ34:AR34"/>
    <mergeCell ref="AS34:AT34"/>
    <mergeCell ref="AU34:AV34"/>
    <mergeCell ref="AW34:AX34"/>
    <mergeCell ref="AA34:AB34"/>
    <mergeCell ref="B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C34:AD34"/>
    <mergeCell ref="AE34:AF34"/>
    <mergeCell ref="AG34:AH34"/>
    <mergeCell ref="AI34:AJ34"/>
    <mergeCell ref="AK34:AL34"/>
    <mergeCell ref="AU35:AV35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I35:AJ35"/>
    <mergeCell ref="AK35:AL35"/>
    <mergeCell ref="AM35:AN35"/>
    <mergeCell ref="AO35:AP35"/>
    <mergeCell ref="AQ35:AR35"/>
    <mergeCell ref="AS35:AT35"/>
    <mergeCell ref="AQ36:AR36"/>
    <mergeCell ref="AS36:AT36"/>
    <mergeCell ref="AU36:AV36"/>
    <mergeCell ref="AW36:AX36"/>
    <mergeCell ref="AY36:AZ36"/>
    <mergeCell ref="B37:R37"/>
    <mergeCell ref="S37:T37"/>
    <mergeCell ref="U37:V37"/>
    <mergeCell ref="W37:X37"/>
    <mergeCell ref="Y37:Z37"/>
    <mergeCell ref="AE36:AF36"/>
    <mergeCell ref="AG36:AH36"/>
    <mergeCell ref="AI36:AJ36"/>
    <mergeCell ref="AK36:AL36"/>
    <mergeCell ref="AM36:AN36"/>
    <mergeCell ref="AO36:AP36"/>
    <mergeCell ref="AY37:AZ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7:AJ37"/>
    <mergeCell ref="AK37:AL37"/>
    <mergeCell ref="AU38:AV38"/>
    <mergeCell ref="AW38:AX38"/>
    <mergeCell ref="AY38:AZ38"/>
    <mergeCell ref="S39:T39"/>
    <mergeCell ref="U39:V39"/>
    <mergeCell ref="W39:X39"/>
    <mergeCell ref="Y39:Z39"/>
    <mergeCell ref="AA39:AB39"/>
    <mergeCell ref="AC39:AD39"/>
    <mergeCell ref="AE39:AF39"/>
    <mergeCell ref="AI38:AJ38"/>
    <mergeCell ref="AK38:AL38"/>
    <mergeCell ref="AM38:AN38"/>
    <mergeCell ref="AO38:AP38"/>
    <mergeCell ref="AQ38:AR38"/>
    <mergeCell ref="AS38:AT38"/>
    <mergeCell ref="AS39:AT39"/>
    <mergeCell ref="AU39:AV39"/>
    <mergeCell ref="AW39:AX39"/>
    <mergeCell ref="AY39:AZ39"/>
    <mergeCell ref="A43:C43"/>
    <mergeCell ref="D43:H43"/>
    <mergeCell ref="I43:W43"/>
    <mergeCell ref="Y43:AC43"/>
    <mergeCell ref="AD43:AQ43"/>
    <mergeCell ref="AR43:AS43"/>
    <mergeCell ref="AR42:AV42"/>
    <mergeCell ref="AW42:BA42"/>
    <mergeCell ref="AG39:AH39"/>
    <mergeCell ref="AI39:AJ39"/>
    <mergeCell ref="AK39:AL39"/>
    <mergeCell ref="AM39:AN39"/>
    <mergeCell ref="AO39:AP39"/>
    <mergeCell ref="AQ39:AR39"/>
    <mergeCell ref="AU43:AV43"/>
    <mergeCell ref="AW43:AX43"/>
    <mergeCell ref="AZ43:BA43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4:C44"/>
    <mergeCell ref="D44:H44"/>
    <mergeCell ref="I44:W44"/>
    <mergeCell ref="Y44:AC44"/>
    <mergeCell ref="AD44:AQ44"/>
    <mergeCell ref="AR44:AS44"/>
    <mergeCell ref="AU44:AV44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46:C46"/>
    <mergeCell ref="D46:H46"/>
    <mergeCell ref="I46:W46"/>
    <mergeCell ref="Y46:AC46"/>
    <mergeCell ref="AR46:AS46"/>
    <mergeCell ref="AU46:AV46"/>
    <mergeCell ref="AU49:AV49"/>
    <mergeCell ref="AW49:AX49"/>
    <mergeCell ref="AZ49:BA49"/>
    <mergeCell ref="AZ53:BA53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50:C50"/>
    <mergeCell ref="D50:H50"/>
    <mergeCell ref="I50:W50"/>
    <mergeCell ref="Y50:AC50"/>
    <mergeCell ref="AD50:AQ50"/>
    <mergeCell ref="AR50:AS50"/>
    <mergeCell ref="AU50:AV50"/>
    <mergeCell ref="AU53:AV53"/>
    <mergeCell ref="AW53:AX5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opLeftCell="A22" workbookViewId="0">
      <selection activeCell="BD36" sqref="BD36"/>
    </sheetView>
  </sheetViews>
  <sheetFormatPr defaultRowHeight="12.75"/>
  <cols>
    <col min="1" max="1" width="3" customWidth="1"/>
    <col min="2" max="54" width="1.7109375" customWidth="1"/>
  </cols>
  <sheetData>
    <row r="1" spans="1:57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7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7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7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7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7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7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30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7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7" ht="13.5" thickTop="1">
      <c r="A11" s="19">
        <v>1</v>
      </c>
      <c r="B11" s="206" t="s">
        <v>84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307">
        <v>0</v>
      </c>
      <c r="AA11" s="302"/>
      <c r="AB11" s="99" t="s">
        <v>9</v>
      </c>
      <c r="AC11" s="302">
        <v>10</v>
      </c>
      <c r="AD11" s="303"/>
      <c r="AE11" s="257">
        <v>1</v>
      </c>
      <c r="AF11" s="258"/>
      <c r="AG11" s="54" t="s">
        <v>9</v>
      </c>
      <c r="AH11" s="258">
        <v>0</v>
      </c>
      <c r="AI11" s="259"/>
      <c r="AJ11" s="307">
        <v>0</v>
      </c>
      <c r="AK11" s="302"/>
      <c r="AL11" s="99" t="s">
        <v>9</v>
      </c>
      <c r="AM11" s="302">
        <v>7</v>
      </c>
      <c r="AN11" s="303"/>
      <c r="AO11" s="260">
        <f>SUM(U11+Z11+AE11+AJ11)</f>
        <v>1</v>
      </c>
      <c r="AP11" s="260"/>
      <c r="AQ11" s="260">
        <f>SUM(X11+AC11+AH11+AM11)</f>
        <v>17</v>
      </c>
      <c r="AR11" s="260"/>
      <c r="AS11" s="263">
        <v>3</v>
      </c>
      <c r="AT11" s="264"/>
    </row>
    <row r="12" spans="1:57">
      <c r="A12" s="20">
        <v>2</v>
      </c>
      <c r="B12" s="193" t="s">
        <v>80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300">
        <v>10</v>
      </c>
      <c r="V12" s="239"/>
      <c r="W12" s="92" t="s">
        <v>9</v>
      </c>
      <c r="X12" s="239">
        <v>0</v>
      </c>
      <c r="Y12" s="240"/>
      <c r="Z12" s="27"/>
      <c r="AA12" s="28"/>
      <c r="AB12" s="28"/>
      <c r="AC12" s="28"/>
      <c r="AD12" s="28"/>
      <c r="AE12" s="241">
        <v>1</v>
      </c>
      <c r="AF12" s="236"/>
      <c r="AG12" s="26" t="s">
        <v>9</v>
      </c>
      <c r="AH12" s="236">
        <v>0</v>
      </c>
      <c r="AI12" s="237"/>
      <c r="AJ12" s="238">
        <v>3</v>
      </c>
      <c r="AK12" s="239"/>
      <c r="AL12" s="92" t="s">
        <v>9</v>
      </c>
      <c r="AM12" s="239">
        <v>0</v>
      </c>
      <c r="AN12" s="240"/>
      <c r="AO12" s="225">
        <f>SUM(F12+K12+U12+Z12+AE12+AJ12)</f>
        <v>14</v>
      </c>
      <c r="AP12" s="225"/>
      <c r="AQ12" s="225">
        <f>SUM(X12+AC12+AH12+AM12)</f>
        <v>0</v>
      </c>
      <c r="AR12" s="225"/>
      <c r="AS12" s="226">
        <v>9</v>
      </c>
      <c r="AT12" s="227"/>
    </row>
    <row r="13" spans="1:57">
      <c r="A13" s="20">
        <v>3</v>
      </c>
      <c r="B13" s="193" t="s">
        <v>58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235">
        <v>0</v>
      </c>
      <c r="V13" s="236"/>
      <c r="W13" s="55" t="s">
        <v>9</v>
      </c>
      <c r="X13" s="236">
        <v>1</v>
      </c>
      <c r="Y13" s="237"/>
      <c r="Z13" s="241">
        <v>0</v>
      </c>
      <c r="AA13" s="236"/>
      <c r="AB13" s="26" t="s">
        <v>9</v>
      </c>
      <c r="AC13" s="236">
        <v>1</v>
      </c>
      <c r="AD13" s="237"/>
      <c r="AE13" s="27"/>
      <c r="AF13" s="28"/>
      <c r="AG13" s="28"/>
      <c r="AH13" s="28"/>
      <c r="AI13" s="28"/>
      <c r="AJ13" s="241">
        <v>0</v>
      </c>
      <c r="AK13" s="236"/>
      <c r="AL13" s="26" t="s">
        <v>9</v>
      </c>
      <c r="AM13" s="236">
        <v>1</v>
      </c>
      <c r="AN13" s="237"/>
      <c r="AO13" s="225">
        <f>SUM(F13+K13+U13+Z13+AE13+AJ13)</f>
        <v>0</v>
      </c>
      <c r="AP13" s="225"/>
      <c r="AQ13" s="225">
        <f>SUM(X13+AC13+AH13+AM13)</f>
        <v>3</v>
      </c>
      <c r="AR13" s="225"/>
      <c r="AS13" s="226">
        <v>0</v>
      </c>
      <c r="AT13" s="227"/>
    </row>
    <row r="14" spans="1:57" ht="13.5" thickBot="1">
      <c r="A14" s="35">
        <v>4</v>
      </c>
      <c r="B14" s="186" t="s">
        <v>75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364">
        <v>7</v>
      </c>
      <c r="V14" s="352"/>
      <c r="W14" s="98" t="s">
        <v>9</v>
      </c>
      <c r="X14" s="352">
        <v>0</v>
      </c>
      <c r="Y14" s="353"/>
      <c r="Z14" s="231">
        <v>0</v>
      </c>
      <c r="AA14" s="229"/>
      <c r="AB14" s="100" t="s">
        <v>9</v>
      </c>
      <c r="AC14" s="229">
        <v>3</v>
      </c>
      <c r="AD14" s="230"/>
      <c r="AE14" s="232">
        <v>1</v>
      </c>
      <c r="AF14" s="233"/>
      <c r="AG14" s="37" t="s">
        <v>9</v>
      </c>
      <c r="AH14" s="233">
        <v>0</v>
      </c>
      <c r="AI14" s="234"/>
      <c r="AJ14" s="27"/>
      <c r="AK14" s="28"/>
      <c r="AL14" s="28"/>
      <c r="AM14" s="28"/>
      <c r="AN14" s="28"/>
      <c r="AO14" s="215">
        <f>SUM(F14+K14+U14+Z14+AE14+AJ14)</f>
        <v>8</v>
      </c>
      <c r="AP14" s="216"/>
      <c r="AQ14" s="215">
        <f>SUM(X14+AC14+AH14+AM14)</f>
        <v>3</v>
      </c>
      <c r="AR14" s="216"/>
      <c r="AS14" s="217">
        <v>6</v>
      </c>
      <c r="AT14" s="218"/>
    </row>
    <row r="15" spans="1:57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23</v>
      </c>
      <c r="AP15" s="223"/>
      <c r="AQ15" s="222">
        <f>SUM(AQ11:AQ14)</f>
        <v>23</v>
      </c>
      <c r="AR15" s="223"/>
    </row>
    <row r="16" spans="1:57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2" ht="14.25" thickTop="1" thickBot="1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2" ht="13.5" thickTop="1">
      <c r="A18" s="19">
        <v>1</v>
      </c>
      <c r="B18" s="206" t="s">
        <v>84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209" t="s">
        <v>61</v>
      </c>
      <c r="V18" s="210"/>
      <c r="W18" s="211" t="s">
        <v>61</v>
      </c>
      <c r="X18" s="210"/>
      <c r="Y18" s="211" t="s">
        <v>61</v>
      </c>
      <c r="Z18" s="210"/>
      <c r="AA18" s="361"/>
      <c r="AB18" s="363"/>
      <c r="AC18" s="361"/>
      <c r="AD18" s="363"/>
      <c r="AE18" s="361"/>
      <c r="AF18" s="363"/>
      <c r="AG18" s="361"/>
      <c r="AH18" s="363"/>
      <c r="AI18" s="361"/>
      <c r="AJ18" s="363"/>
      <c r="AK18" s="361"/>
      <c r="AL18" s="362"/>
      <c r="AM18" s="181"/>
      <c r="AN18" s="182"/>
      <c r="AO18" s="182"/>
      <c r="AP18" s="182"/>
      <c r="AQ18" s="182"/>
      <c r="AR18" s="182"/>
    </row>
    <row r="19" spans="1:52">
      <c r="A19" s="20">
        <v>2</v>
      </c>
      <c r="B19" s="193" t="s">
        <v>80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 t="s">
        <v>61</v>
      </c>
      <c r="V19" s="197"/>
      <c r="W19" s="198" t="s">
        <v>61</v>
      </c>
      <c r="X19" s="197"/>
      <c r="Y19" s="198" t="s">
        <v>61</v>
      </c>
      <c r="Z19" s="197"/>
      <c r="AA19" s="198" t="s">
        <v>61</v>
      </c>
      <c r="AB19" s="197"/>
      <c r="AC19" s="198" t="s">
        <v>61</v>
      </c>
      <c r="AD19" s="197"/>
      <c r="AE19" s="198" t="s">
        <v>61</v>
      </c>
      <c r="AF19" s="197"/>
      <c r="AG19" s="198" t="s">
        <v>61</v>
      </c>
      <c r="AH19" s="197"/>
      <c r="AI19" s="198" t="s">
        <v>61</v>
      </c>
      <c r="AJ19" s="197"/>
      <c r="AK19" s="198" t="s">
        <v>61</v>
      </c>
      <c r="AL19" s="365"/>
      <c r="AM19" s="181"/>
      <c r="AN19" s="182"/>
      <c r="AO19" s="182"/>
      <c r="AP19" s="182"/>
      <c r="AQ19" s="182"/>
      <c r="AR19" s="182"/>
    </row>
    <row r="20" spans="1:52">
      <c r="A20" s="20">
        <v>3</v>
      </c>
      <c r="B20" s="193" t="s">
        <v>58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334" t="s">
        <v>100</v>
      </c>
      <c r="V20" s="203"/>
      <c r="W20" s="202" t="s">
        <v>101</v>
      </c>
      <c r="X20" s="203"/>
      <c r="Y20" s="202" t="s">
        <v>102</v>
      </c>
      <c r="Z20" s="203"/>
      <c r="AA20" s="202" t="s">
        <v>100</v>
      </c>
      <c r="AB20" s="203"/>
      <c r="AC20" s="202" t="s">
        <v>99</v>
      </c>
      <c r="AD20" s="203"/>
      <c r="AE20" s="202" t="s">
        <v>103</v>
      </c>
      <c r="AF20" s="203"/>
      <c r="AG20" s="202" t="s">
        <v>101</v>
      </c>
      <c r="AH20" s="203"/>
      <c r="AI20" s="202" t="s">
        <v>98</v>
      </c>
      <c r="AJ20" s="203"/>
      <c r="AK20" s="202" t="s">
        <v>104</v>
      </c>
      <c r="AL20" s="204"/>
      <c r="AM20" s="112"/>
      <c r="AN20" s="111"/>
      <c r="AO20" s="111"/>
      <c r="AP20" s="111"/>
      <c r="AQ20" s="111"/>
      <c r="AR20" s="111"/>
    </row>
    <row r="21" spans="1:52" ht="13.5" thickBot="1">
      <c r="A21" s="35">
        <v>4</v>
      </c>
      <c r="B21" s="186" t="s">
        <v>75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189" t="s">
        <v>61</v>
      </c>
      <c r="V21" s="190"/>
      <c r="W21" s="191" t="s">
        <v>61</v>
      </c>
      <c r="X21" s="190"/>
      <c r="Y21" s="191" t="s">
        <v>61</v>
      </c>
      <c r="Z21" s="190"/>
      <c r="AA21" s="191" t="s">
        <v>61</v>
      </c>
      <c r="AB21" s="190"/>
      <c r="AC21" s="191" t="s">
        <v>61</v>
      </c>
      <c r="AD21" s="190"/>
      <c r="AE21" s="191" t="s">
        <v>61</v>
      </c>
      <c r="AF21" s="190"/>
      <c r="AG21" s="179"/>
      <c r="AH21" s="192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2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2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2" ht="13.5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2" s="2" customFormat="1" ht="14.25" thickTop="1" thickBot="1">
      <c r="A25" s="132" t="s">
        <v>43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41">
        <v>1</v>
      </c>
      <c r="T25" s="42"/>
      <c r="U25" s="42"/>
      <c r="V25" s="42"/>
      <c r="W25" s="42"/>
      <c r="X25" s="43">
        <v>2</v>
      </c>
      <c r="Y25" s="42"/>
      <c r="Z25" s="42"/>
      <c r="AA25" s="42"/>
      <c r="AB25" s="42"/>
      <c r="AC25" s="43">
        <v>3</v>
      </c>
      <c r="AD25" s="42"/>
      <c r="AE25" s="42"/>
      <c r="AF25" s="42"/>
      <c r="AG25" s="42"/>
      <c r="AH25" s="43">
        <v>4</v>
      </c>
      <c r="AI25" s="42"/>
      <c r="AJ25" s="42"/>
      <c r="AK25" s="42"/>
      <c r="AL25" s="42"/>
      <c r="AM25" s="43">
        <v>5</v>
      </c>
      <c r="AN25" s="42"/>
      <c r="AO25" s="42"/>
      <c r="AP25" s="42"/>
      <c r="AQ25" s="61"/>
      <c r="AR25" s="252" t="s">
        <v>6</v>
      </c>
      <c r="AS25" s="253"/>
      <c r="AT25" s="252" t="s">
        <v>7</v>
      </c>
      <c r="AU25" s="253"/>
      <c r="AV25" s="252" t="s">
        <v>8</v>
      </c>
      <c r="AW25" s="253"/>
      <c r="AX25" s="109"/>
      <c r="AY25" s="272"/>
      <c r="AZ25" s="272"/>
    </row>
    <row r="26" spans="1:52" s="2" customFormat="1" ht="13.5" thickTop="1">
      <c r="A26" s="19">
        <v>1</v>
      </c>
      <c r="B26" s="206" t="s">
        <v>76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4"/>
      <c r="S26" s="62"/>
      <c r="T26" s="29"/>
      <c r="U26" s="29"/>
      <c r="V26" s="29"/>
      <c r="W26" s="29"/>
      <c r="X26" s="307">
        <v>1</v>
      </c>
      <c r="Y26" s="302"/>
      <c r="Z26" s="99" t="s">
        <v>9</v>
      </c>
      <c r="AA26" s="302">
        <v>2</v>
      </c>
      <c r="AB26" s="303"/>
      <c r="AC26" s="254">
        <v>7</v>
      </c>
      <c r="AD26" s="255"/>
      <c r="AE26" s="93" t="s">
        <v>9</v>
      </c>
      <c r="AF26" s="255">
        <v>0</v>
      </c>
      <c r="AG26" s="256"/>
      <c r="AH26" s="254">
        <v>4</v>
      </c>
      <c r="AI26" s="255"/>
      <c r="AJ26" s="93" t="s">
        <v>9</v>
      </c>
      <c r="AK26" s="255">
        <v>1</v>
      </c>
      <c r="AL26" s="256"/>
      <c r="AM26" s="257"/>
      <c r="AN26" s="258"/>
      <c r="AO26" s="54" t="s">
        <v>9</v>
      </c>
      <c r="AP26" s="258"/>
      <c r="AQ26" s="358"/>
      <c r="AR26" s="305">
        <f>SUM(D26+I26+N26+S26+X26+AC26+AH26+AM26)</f>
        <v>12</v>
      </c>
      <c r="AS26" s="306"/>
      <c r="AT26" s="305">
        <f>SUM(G26+L26+Q26+V26+AA26+AF26+AK26+AP26)</f>
        <v>3</v>
      </c>
      <c r="AU26" s="306"/>
      <c r="AV26" s="298">
        <v>6</v>
      </c>
      <c r="AW26" s="299"/>
      <c r="AX26" s="116"/>
      <c r="AY26" s="280"/>
      <c r="AZ26" s="280"/>
    </row>
    <row r="27" spans="1:52" s="2" customFormat="1">
      <c r="A27" s="20">
        <v>2</v>
      </c>
      <c r="B27" s="193" t="s">
        <v>83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300">
        <v>2</v>
      </c>
      <c r="T27" s="239"/>
      <c r="U27" s="92" t="s">
        <v>9</v>
      </c>
      <c r="V27" s="239">
        <v>1</v>
      </c>
      <c r="W27" s="240"/>
      <c r="X27" s="27"/>
      <c r="Y27" s="28"/>
      <c r="Z27" s="28"/>
      <c r="AA27" s="28"/>
      <c r="AB27" s="28"/>
      <c r="AC27" s="238">
        <v>9</v>
      </c>
      <c r="AD27" s="239"/>
      <c r="AE27" s="92" t="s">
        <v>9</v>
      </c>
      <c r="AF27" s="239">
        <v>0</v>
      </c>
      <c r="AG27" s="240"/>
      <c r="AH27" s="238">
        <v>7</v>
      </c>
      <c r="AI27" s="239"/>
      <c r="AJ27" s="92" t="s">
        <v>9</v>
      </c>
      <c r="AK27" s="239">
        <v>4</v>
      </c>
      <c r="AL27" s="240"/>
      <c r="AM27" s="245">
        <v>1</v>
      </c>
      <c r="AN27" s="243"/>
      <c r="AO27" s="91" t="s">
        <v>9</v>
      </c>
      <c r="AP27" s="243">
        <v>2</v>
      </c>
      <c r="AQ27" s="359"/>
      <c r="AR27" s="287">
        <f>SUM(D27+I27+N27+S27+X27+AC27+AH27+AM27)</f>
        <v>19</v>
      </c>
      <c r="AS27" s="288"/>
      <c r="AT27" s="287">
        <f>SUM(G27+L27+Q27+V27+AA27+AF27+AK27+AP27)</f>
        <v>7</v>
      </c>
      <c r="AU27" s="288"/>
      <c r="AV27" s="289">
        <v>9</v>
      </c>
      <c r="AW27" s="290"/>
      <c r="AX27" s="116"/>
      <c r="AY27" s="280"/>
      <c r="AZ27" s="280"/>
    </row>
    <row r="28" spans="1:52" s="2" customFormat="1">
      <c r="A28" s="20">
        <v>3</v>
      </c>
      <c r="B28" s="193" t="s">
        <v>44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242">
        <v>0</v>
      </c>
      <c r="T28" s="243"/>
      <c r="U28" s="91" t="s">
        <v>9</v>
      </c>
      <c r="V28" s="243">
        <v>7</v>
      </c>
      <c r="W28" s="244"/>
      <c r="X28" s="245">
        <v>0</v>
      </c>
      <c r="Y28" s="243"/>
      <c r="Z28" s="91" t="s">
        <v>9</v>
      </c>
      <c r="AA28" s="243">
        <v>9</v>
      </c>
      <c r="AB28" s="244"/>
      <c r="AC28" s="27"/>
      <c r="AD28" s="28"/>
      <c r="AE28" s="28"/>
      <c r="AF28" s="28"/>
      <c r="AG28" s="28"/>
      <c r="AH28" s="245">
        <v>1</v>
      </c>
      <c r="AI28" s="243"/>
      <c r="AJ28" s="91" t="s">
        <v>9</v>
      </c>
      <c r="AK28" s="243">
        <v>2</v>
      </c>
      <c r="AL28" s="244"/>
      <c r="AM28" s="245">
        <v>0</v>
      </c>
      <c r="AN28" s="243"/>
      <c r="AO28" s="91" t="s">
        <v>9</v>
      </c>
      <c r="AP28" s="243">
        <v>8</v>
      </c>
      <c r="AQ28" s="359"/>
      <c r="AR28" s="287">
        <f>SUM(D28+I28+N28+S28+X28+AC28+AH28+AM28)</f>
        <v>1</v>
      </c>
      <c r="AS28" s="288"/>
      <c r="AT28" s="287">
        <f>SUM(G28+L28+Q28+V28+AA28+AF28+AK28+AP28)</f>
        <v>26</v>
      </c>
      <c r="AU28" s="288"/>
      <c r="AV28" s="289">
        <v>0</v>
      </c>
      <c r="AW28" s="290"/>
      <c r="AX28" s="116"/>
      <c r="AY28" s="280"/>
      <c r="AZ28" s="280"/>
    </row>
    <row r="29" spans="1:52" s="2" customFormat="1">
      <c r="A29" s="20">
        <v>4</v>
      </c>
      <c r="B29" s="193" t="s">
        <v>25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242">
        <v>1</v>
      </c>
      <c r="T29" s="243"/>
      <c r="U29" s="91" t="s">
        <v>9</v>
      </c>
      <c r="V29" s="243">
        <v>4</v>
      </c>
      <c r="W29" s="244"/>
      <c r="X29" s="245">
        <v>4</v>
      </c>
      <c r="Y29" s="243"/>
      <c r="Z29" s="91" t="s">
        <v>9</v>
      </c>
      <c r="AA29" s="243">
        <v>7</v>
      </c>
      <c r="AB29" s="244"/>
      <c r="AC29" s="238">
        <v>2</v>
      </c>
      <c r="AD29" s="239"/>
      <c r="AE29" s="92" t="s">
        <v>9</v>
      </c>
      <c r="AF29" s="239">
        <v>1</v>
      </c>
      <c r="AG29" s="240"/>
      <c r="AH29" s="27"/>
      <c r="AI29" s="28"/>
      <c r="AJ29" s="28"/>
      <c r="AK29" s="28"/>
      <c r="AL29" s="28"/>
      <c r="AM29" s="245">
        <v>1</v>
      </c>
      <c r="AN29" s="243"/>
      <c r="AO29" s="91" t="s">
        <v>9</v>
      </c>
      <c r="AP29" s="243">
        <v>4</v>
      </c>
      <c r="AQ29" s="359"/>
      <c r="AR29" s="287">
        <f>SUM(D29+I29+N29+S29+X29+AC29+AH29+AM29)</f>
        <v>8</v>
      </c>
      <c r="AS29" s="288"/>
      <c r="AT29" s="287">
        <f>SUM(G29+L29+Q29+V29+AA29+AF29+AK29+AP29)</f>
        <v>16</v>
      </c>
      <c r="AU29" s="288"/>
      <c r="AV29" s="289">
        <v>3</v>
      </c>
      <c r="AW29" s="290"/>
      <c r="AX29" s="116"/>
      <c r="AY29" s="280"/>
      <c r="AZ29" s="280"/>
    </row>
    <row r="30" spans="1:52" s="2" customFormat="1" ht="13.5" thickBot="1">
      <c r="A30" s="35">
        <v>5</v>
      </c>
      <c r="B30" s="186" t="s">
        <v>39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354"/>
      <c r="T30" s="294"/>
      <c r="U30" s="63" t="s">
        <v>9</v>
      </c>
      <c r="V30" s="294"/>
      <c r="W30" s="295"/>
      <c r="X30" s="355">
        <v>2</v>
      </c>
      <c r="Y30" s="356"/>
      <c r="Z30" s="104" t="s">
        <v>9</v>
      </c>
      <c r="AA30" s="356">
        <v>1</v>
      </c>
      <c r="AB30" s="357"/>
      <c r="AC30" s="355">
        <v>8</v>
      </c>
      <c r="AD30" s="356"/>
      <c r="AE30" s="104" t="s">
        <v>9</v>
      </c>
      <c r="AF30" s="356">
        <v>0</v>
      </c>
      <c r="AG30" s="357"/>
      <c r="AH30" s="351">
        <v>4</v>
      </c>
      <c r="AI30" s="352"/>
      <c r="AJ30" s="104" t="s">
        <v>9</v>
      </c>
      <c r="AK30" s="352">
        <v>1</v>
      </c>
      <c r="AL30" s="353"/>
      <c r="AM30" s="64"/>
      <c r="AN30" s="65"/>
      <c r="AO30" s="65"/>
      <c r="AP30" s="65"/>
      <c r="AQ30" s="66"/>
      <c r="AR30" s="311">
        <f>SUM(D30+I30+N30+S30+X30+AC30+AH30+AM30)</f>
        <v>14</v>
      </c>
      <c r="AS30" s="312"/>
      <c r="AT30" s="311">
        <f>SUM(G30+L30+Q30+V30+AA30+AF30+AK30+AP30)</f>
        <v>2</v>
      </c>
      <c r="AU30" s="312"/>
      <c r="AV30" s="296">
        <v>9</v>
      </c>
      <c r="AW30" s="297"/>
      <c r="AX30" s="116"/>
      <c r="AY30" s="280"/>
      <c r="AZ30" s="280"/>
    </row>
    <row r="31" spans="1:52" s="2" customFormat="1" ht="14.25" thickTop="1" thickBot="1">
      <c r="A31" s="3"/>
      <c r="N31" s="4"/>
      <c r="S31" s="4"/>
      <c r="X31" s="4"/>
      <c r="AC31" s="4"/>
      <c r="AH31" s="67"/>
      <c r="AI31" s="68"/>
      <c r="AJ31" s="68"/>
      <c r="AK31" s="68"/>
      <c r="AL31" s="68"/>
      <c r="AM31" s="281" t="s">
        <v>10</v>
      </c>
      <c r="AN31" s="282"/>
      <c r="AO31" s="282"/>
      <c r="AP31" s="282"/>
      <c r="AQ31" s="283"/>
      <c r="AR31" s="284">
        <f>SUM(AR26:AR30)</f>
        <v>54</v>
      </c>
      <c r="AS31" s="285"/>
      <c r="AT31" s="284">
        <f>SUM(AT26:AT30)</f>
        <v>54</v>
      </c>
      <c r="AU31" s="285"/>
      <c r="AV31" s="44"/>
      <c r="AW31" s="56"/>
      <c r="AX31" s="117"/>
      <c r="AY31" s="286"/>
      <c r="AZ31" s="286"/>
    </row>
    <row r="32" spans="1:52" s="2" customFormat="1" ht="17.25" thickTop="1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224" t="s">
        <v>11</v>
      </c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4" s="2" customFormat="1" ht="14.25" thickTop="1" thickBot="1">
      <c r="A33" s="132" t="s">
        <v>43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83">
        <v>1</v>
      </c>
      <c r="T33" s="177"/>
      <c r="U33" s="176">
        <v>2</v>
      </c>
      <c r="V33" s="177"/>
      <c r="W33" s="176">
        <v>3</v>
      </c>
      <c r="X33" s="177"/>
      <c r="Y33" s="176">
        <v>4</v>
      </c>
      <c r="Z33" s="177"/>
      <c r="AA33" s="176">
        <v>5</v>
      </c>
      <c r="AB33" s="177"/>
      <c r="AC33" s="176">
        <v>6</v>
      </c>
      <c r="AD33" s="177"/>
      <c r="AE33" s="176">
        <v>7</v>
      </c>
      <c r="AF33" s="177"/>
      <c r="AG33" s="176">
        <v>8</v>
      </c>
      <c r="AH33" s="177"/>
      <c r="AI33" s="176">
        <v>9</v>
      </c>
      <c r="AJ33" s="177"/>
      <c r="AK33" s="176">
        <v>10</v>
      </c>
      <c r="AL33" s="177"/>
      <c r="AM33" s="176">
        <v>11</v>
      </c>
      <c r="AN33" s="177"/>
      <c r="AO33" s="176">
        <v>12</v>
      </c>
      <c r="AP33" s="178"/>
      <c r="AQ33" s="205"/>
      <c r="AR33" s="205"/>
      <c r="AS33" s="205"/>
      <c r="AT33" s="205"/>
      <c r="AU33" s="205"/>
      <c r="AV33" s="205"/>
      <c r="AW33" s="272"/>
      <c r="AX33" s="272"/>
      <c r="AY33" s="205"/>
      <c r="AZ33" s="205"/>
    </row>
    <row r="34" spans="1:54" s="2" customFormat="1" ht="13.5" thickTop="1">
      <c r="A34" s="19">
        <v>1</v>
      </c>
      <c r="B34" s="206" t="s">
        <v>76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275" t="s">
        <v>61</v>
      </c>
      <c r="T34" s="276"/>
      <c r="U34" s="276" t="s">
        <v>61</v>
      </c>
      <c r="V34" s="276"/>
      <c r="W34" s="276" t="s">
        <v>61</v>
      </c>
      <c r="X34" s="276"/>
      <c r="Y34" s="276" t="s">
        <v>61</v>
      </c>
      <c r="Z34" s="276"/>
      <c r="AA34" s="276" t="s">
        <v>61</v>
      </c>
      <c r="AB34" s="276"/>
      <c r="AC34" s="276" t="s">
        <v>61</v>
      </c>
      <c r="AD34" s="276"/>
      <c r="AE34" s="276"/>
      <c r="AF34" s="276"/>
      <c r="AG34" s="276"/>
      <c r="AH34" s="276"/>
      <c r="AI34" s="276"/>
      <c r="AJ34" s="276"/>
      <c r="AK34" s="278"/>
      <c r="AL34" s="278"/>
      <c r="AM34" s="278"/>
      <c r="AN34" s="278"/>
      <c r="AO34" s="278"/>
      <c r="AP34" s="279"/>
      <c r="AQ34" s="182"/>
      <c r="AR34" s="182"/>
      <c r="AS34" s="182"/>
      <c r="AT34" s="182"/>
      <c r="AU34" s="182"/>
      <c r="AV34" s="182"/>
      <c r="AW34" s="265"/>
      <c r="AX34" s="265"/>
      <c r="AY34" s="277"/>
      <c r="AZ34" s="277"/>
    </row>
    <row r="35" spans="1:54" s="2" customFormat="1">
      <c r="A35" s="20">
        <v>2</v>
      </c>
      <c r="B35" s="193" t="s">
        <v>83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9"/>
      <c r="S35" s="196" t="s">
        <v>61</v>
      </c>
      <c r="T35" s="197"/>
      <c r="U35" s="198" t="s">
        <v>61</v>
      </c>
      <c r="V35" s="197"/>
      <c r="W35" s="198" t="s">
        <v>61</v>
      </c>
      <c r="X35" s="197"/>
      <c r="Y35" s="198" t="s">
        <v>61</v>
      </c>
      <c r="Z35" s="197"/>
      <c r="AA35" s="198" t="s">
        <v>61</v>
      </c>
      <c r="AB35" s="197"/>
      <c r="AC35" s="198" t="s">
        <v>61</v>
      </c>
      <c r="AD35" s="197"/>
      <c r="AE35" s="198" t="s">
        <v>61</v>
      </c>
      <c r="AF35" s="197"/>
      <c r="AG35" s="198" t="s">
        <v>61</v>
      </c>
      <c r="AH35" s="197"/>
      <c r="AI35" s="198" t="s">
        <v>61</v>
      </c>
      <c r="AJ35" s="197"/>
      <c r="AK35" s="202"/>
      <c r="AL35" s="203"/>
      <c r="AM35" s="202"/>
      <c r="AN35" s="203"/>
      <c r="AO35" s="202"/>
      <c r="AP35" s="271"/>
      <c r="AQ35" s="182"/>
      <c r="AR35" s="182"/>
      <c r="AS35" s="182"/>
      <c r="AT35" s="182"/>
      <c r="AU35" s="182"/>
      <c r="AV35" s="182"/>
      <c r="AW35" s="265"/>
      <c r="AX35" s="265"/>
      <c r="AY35" s="182"/>
      <c r="AZ35" s="182"/>
    </row>
    <row r="36" spans="1:54" s="2" customFormat="1">
      <c r="A36" s="20">
        <v>3</v>
      </c>
      <c r="B36" s="193" t="s">
        <v>44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5"/>
      <c r="S36" s="334"/>
      <c r="T36" s="203"/>
      <c r="U36" s="202"/>
      <c r="V36" s="203"/>
      <c r="W36" s="202"/>
      <c r="X36" s="203"/>
      <c r="Y36" s="202"/>
      <c r="Z36" s="203"/>
      <c r="AA36" s="202"/>
      <c r="AB36" s="203"/>
      <c r="AC36" s="202"/>
      <c r="AD36" s="203"/>
      <c r="AE36" s="202"/>
      <c r="AF36" s="203"/>
      <c r="AG36" s="202"/>
      <c r="AH36" s="203"/>
      <c r="AI36" s="202"/>
      <c r="AJ36" s="203"/>
      <c r="AK36" s="202"/>
      <c r="AL36" s="203"/>
      <c r="AM36" s="202"/>
      <c r="AN36" s="203"/>
      <c r="AO36" s="202"/>
      <c r="AP36" s="271"/>
      <c r="AQ36" s="182"/>
      <c r="AR36" s="182"/>
      <c r="AS36" s="182"/>
      <c r="AT36" s="182"/>
      <c r="AU36" s="182"/>
      <c r="AV36" s="182"/>
      <c r="AW36" s="265"/>
      <c r="AX36" s="265"/>
      <c r="AY36" s="182"/>
      <c r="AZ36" s="182"/>
    </row>
    <row r="37" spans="1:54" s="2" customFormat="1">
      <c r="A37" s="20">
        <v>4</v>
      </c>
      <c r="B37" s="193" t="s">
        <v>25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196" t="s">
        <v>61</v>
      </c>
      <c r="T37" s="197"/>
      <c r="U37" s="198" t="s">
        <v>61</v>
      </c>
      <c r="V37" s="197"/>
      <c r="W37" s="198" t="s">
        <v>61</v>
      </c>
      <c r="X37" s="197"/>
      <c r="Y37" s="202"/>
      <c r="Z37" s="203"/>
      <c r="AA37" s="202"/>
      <c r="AB37" s="203"/>
      <c r="AC37" s="202"/>
      <c r="AD37" s="203"/>
      <c r="AE37" s="202"/>
      <c r="AF37" s="203"/>
      <c r="AG37" s="202"/>
      <c r="AH37" s="203"/>
      <c r="AI37" s="202"/>
      <c r="AJ37" s="203"/>
      <c r="AK37" s="202"/>
      <c r="AL37" s="203"/>
      <c r="AM37" s="202"/>
      <c r="AN37" s="203"/>
      <c r="AO37" s="202"/>
      <c r="AP37" s="271"/>
      <c r="AQ37" s="182"/>
      <c r="AR37" s="182"/>
      <c r="AS37" s="182"/>
      <c r="AT37" s="182"/>
      <c r="AU37" s="182"/>
      <c r="AV37" s="182"/>
      <c r="AW37" s="265"/>
      <c r="AX37" s="265"/>
      <c r="AY37" s="182"/>
      <c r="AZ37" s="182"/>
    </row>
    <row r="38" spans="1:54" s="2" customFormat="1" ht="13.5" thickBot="1">
      <c r="A38" s="35">
        <v>5</v>
      </c>
      <c r="B38" s="186" t="s">
        <v>39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  <c r="S38" s="189" t="s">
        <v>61</v>
      </c>
      <c r="T38" s="190"/>
      <c r="U38" s="191" t="s">
        <v>61</v>
      </c>
      <c r="V38" s="190"/>
      <c r="W38" s="191" t="s">
        <v>61</v>
      </c>
      <c r="X38" s="190"/>
      <c r="Y38" s="191" t="s">
        <v>61</v>
      </c>
      <c r="Z38" s="190"/>
      <c r="AA38" s="191" t="s">
        <v>61</v>
      </c>
      <c r="AB38" s="190"/>
      <c r="AC38" s="191" t="s">
        <v>61</v>
      </c>
      <c r="AD38" s="190"/>
      <c r="AE38" s="191" t="s">
        <v>61</v>
      </c>
      <c r="AF38" s="190"/>
      <c r="AG38" s="191" t="s">
        <v>61</v>
      </c>
      <c r="AH38" s="190"/>
      <c r="AI38" s="191" t="s">
        <v>61</v>
      </c>
      <c r="AJ38" s="190"/>
      <c r="AK38" s="341"/>
      <c r="AL38" s="342"/>
      <c r="AM38" s="341"/>
      <c r="AN38" s="342"/>
      <c r="AO38" s="341"/>
      <c r="AP38" s="343"/>
      <c r="AQ38" s="182"/>
      <c r="AR38" s="182"/>
      <c r="AS38" s="182"/>
      <c r="AT38" s="182"/>
      <c r="AU38" s="182"/>
      <c r="AV38" s="182"/>
      <c r="AW38" s="265"/>
      <c r="AX38" s="265"/>
      <c r="AY38" s="182"/>
      <c r="AZ38" s="182"/>
    </row>
    <row r="39" spans="1:54" s="2" customFormat="1" ht="14.25" thickTop="1" thickBot="1">
      <c r="A39" s="3"/>
      <c r="S39" s="183">
        <v>12</v>
      </c>
      <c r="T39" s="177"/>
      <c r="U39" s="176">
        <v>11</v>
      </c>
      <c r="V39" s="177"/>
      <c r="W39" s="176">
        <v>10</v>
      </c>
      <c r="X39" s="177"/>
      <c r="Y39" s="176">
        <v>9</v>
      </c>
      <c r="Z39" s="177"/>
      <c r="AA39" s="176">
        <v>8</v>
      </c>
      <c r="AB39" s="177"/>
      <c r="AC39" s="176">
        <v>7</v>
      </c>
      <c r="AD39" s="177"/>
      <c r="AE39" s="176">
        <v>6</v>
      </c>
      <c r="AF39" s="177"/>
      <c r="AG39" s="176">
        <v>5</v>
      </c>
      <c r="AH39" s="177"/>
      <c r="AI39" s="176">
        <v>4</v>
      </c>
      <c r="AJ39" s="177"/>
      <c r="AK39" s="176">
        <v>3</v>
      </c>
      <c r="AL39" s="177"/>
      <c r="AM39" s="176">
        <v>2</v>
      </c>
      <c r="AN39" s="177"/>
      <c r="AO39" s="176">
        <v>1</v>
      </c>
      <c r="AP39" s="178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</row>
    <row r="40" spans="1:54" ht="13.5" thickTop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69"/>
      <c r="AJ40" s="69"/>
      <c r="AK40" s="70" t="s">
        <v>12</v>
      </c>
      <c r="AL40" s="69"/>
      <c r="AM40" s="69"/>
      <c r="AN40" s="69"/>
      <c r="AO40" s="2"/>
      <c r="AP40" s="2"/>
      <c r="AQ40" s="36"/>
      <c r="AR40" s="2"/>
      <c r="AS40" s="2"/>
      <c r="AT40" s="2"/>
      <c r="AU40" s="2"/>
      <c r="AV40" s="2"/>
      <c r="AW40" s="36"/>
      <c r="AX40" s="2"/>
      <c r="AY40" s="2"/>
      <c r="AZ40" s="2"/>
    </row>
    <row r="41" spans="1:54" ht="13.5" thickBot="1"/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1"/>
      <c r="T42" s="2"/>
      <c r="U42" s="2"/>
      <c r="V42" s="2"/>
      <c r="W42" s="2"/>
      <c r="X42" s="2"/>
      <c r="Y42" s="2"/>
      <c r="Z42" s="2"/>
      <c r="AA42" s="2"/>
      <c r="AB42" s="2"/>
      <c r="AC42" s="106"/>
      <c r="AD42" s="2"/>
      <c r="AE42" s="2"/>
      <c r="AF42" s="2"/>
      <c r="AG42" s="2"/>
      <c r="AH42" s="2"/>
      <c r="AI42" s="113"/>
      <c r="AJ42" s="113"/>
      <c r="AK42" s="51"/>
      <c r="AL42" s="113"/>
      <c r="AM42" s="113"/>
      <c r="AN42" s="113"/>
      <c r="AO42" s="113"/>
      <c r="AP42" s="113"/>
      <c r="AQ42" s="38"/>
      <c r="AR42" s="132" t="s">
        <v>14</v>
      </c>
      <c r="AS42" s="133"/>
      <c r="AT42" s="133"/>
      <c r="AU42" s="133"/>
      <c r="AV42" s="134"/>
      <c r="AW42" s="347"/>
      <c r="AX42" s="175"/>
      <c r="AY42" s="175"/>
      <c r="AZ42" s="175"/>
      <c r="BA42" s="175"/>
      <c r="BB42" s="113"/>
    </row>
    <row r="43" spans="1:54" ht="13.5" thickTop="1">
      <c r="A43" s="160" t="s">
        <v>26</v>
      </c>
      <c r="B43" s="161"/>
      <c r="C43" s="162"/>
      <c r="D43" s="316" t="s">
        <v>46</v>
      </c>
      <c r="E43" s="317"/>
      <c r="F43" s="317"/>
      <c r="G43" s="317"/>
      <c r="H43" s="318"/>
      <c r="I43" s="166" t="s">
        <v>105</v>
      </c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7" t="s">
        <v>9</v>
      </c>
      <c r="Y43" s="316" t="s">
        <v>50</v>
      </c>
      <c r="Z43" s="317"/>
      <c r="AA43" s="317"/>
      <c r="AB43" s="317"/>
      <c r="AC43" s="318"/>
      <c r="AD43" s="166" t="s">
        <v>25</v>
      </c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9"/>
      <c r="AR43" s="350"/>
      <c r="AS43" s="331"/>
      <c r="AT43" s="8" t="s">
        <v>9</v>
      </c>
      <c r="AU43" s="331"/>
      <c r="AV43" s="332"/>
      <c r="AW43" s="333"/>
      <c r="AX43" s="330"/>
      <c r="AY43" s="9"/>
      <c r="AZ43" s="330"/>
      <c r="BA43" s="330"/>
      <c r="BB43" s="14"/>
    </row>
    <row r="44" spans="1:54">
      <c r="A44" s="321" t="s">
        <v>27</v>
      </c>
      <c r="B44" s="322"/>
      <c r="C44" s="323"/>
      <c r="D44" s="324" t="s">
        <v>47</v>
      </c>
      <c r="E44" s="325"/>
      <c r="F44" s="325"/>
      <c r="G44" s="325"/>
      <c r="H44" s="326"/>
      <c r="I44" s="327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5"/>
      <c r="X44" s="15" t="s">
        <v>9</v>
      </c>
      <c r="Y44" s="324" t="s">
        <v>51</v>
      </c>
      <c r="Z44" s="325"/>
      <c r="AA44" s="325"/>
      <c r="AB44" s="325"/>
      <c r="AC44" s="326"/>
      <c r="AD44" s="344" t="s">
        <v>108</v>
      </c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6"/>
      <c r="AR44" s="338"/>
      <c r="AS44" s="339"/>
      <c r="AT44" s="16" t="s">
        <v>9</v>
      </c>
      <c r="AU44" s="339"/>
      <c r="AV44" s="340"/>
      <c r="AW44" s="333"/>
      <c r="AX44" s="330"/>
      <c r="AY44" s="9"/>
      <c r="AZ44" s="330"/>
      <c r="BA44" s="330"/>
      <c r="BB44" s="14"/>
    </row>
    <row r="45" spans="1:54">
      <c r="A45" s="321" t="s">
        <v>16</v>
      </c>
      <c r="B45" s="322"/>
      <c r="C45" s="323"/>
      <c r="D45" s="324" t="s">
        <v>48</v>
      </c>
      <c r="E45" s="325"/>
      <c r="F45" s="325"/>
      <c r="G45" s="325"/>
      <c r="H45" s="326"/>
      <c r="I45" s="327" t="s">
        <v>106</v>
      </c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9"/>
      <c r="X45" s="17" t="s">
        <v>9</v>
      </c>
      <c r="Y45" s="324" t="s">
        <v>52</v>
      </c>
      <c r="Z45" s="325"/>
      <c r="AA45" s="325"/>
      <c r="AB45" s="325"/>
      <c r="AC45" s="326"/>
      <c r="AD45" s="25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  <c r="AR45" s="338"/>
      <c r="AS45" s="339"/>
      <c r="AT45" s="16" t="s">
        <v>9</v>
      </c>
      <c r="AU45" s="339"/>
      <c r="AV45" s="340"/>
      <c r="AW45" s="333"/>
      <c r="AX45" s="330"/>
      <c r="AY45" s="9"/>
      <c r="AZ45" s="330"/>
      <c r="BA45" s="330"/>
      <c r="BB45" s="14"/>
    </row>
    <row r="46" spans="1:54" ht="13.5" thickBot="1">
      <c r="A46" s="146" t="s">
        <v>17</v>
      </c>
      <c r="B46" s="147"/>
      <c r="C46" s="148"/>
      <c r="D46" s="155" t="s">
        <v>49</v>
      </c>
      <c r="E46" s="150"/>
      <c r="F46" s="150"/>
      <c r="G46" s="150"/>
      <c r="H46" s="151"/>
      <c r="I46" s="152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20"/>
      <c r="X46" s="10" t="s">
        <v>9</v>
      </c>
      <c r="Y46" s="155" t="s">
        <v>53</v>
      </c>
      <c r="Z46" s="150"/>
      <c r="AA46" s="150"/>
      <c r="AB46" s="150"/>
      <c r="AC46" s="151"/>
      <c r="AD46" s="24" t="s">
        <v>107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335"/>
      <c r="AS46" s="336"/>
      <c r="AT46" s="11" t="s">
        <v>9</v>
      </c>
      <c r="AU46" s="336"/>
      <c r="AV46" s="337"/>
      <c r="AW46" s="333"/>
      <c r="AX46" s="330"/>
      <c r="AY46" s="9"/>
      <c r="AZ46" s="330"/>
      <c r="BA46" s="330"/>
      <c r="BB46" s="14"/>
    </row>
    <row r="47" spans="1:54" ht="14.25" thickTop="1" thickBot="1"/>
    <row r="48" spans="1:54" ht="20.25" thickTop="1" thickBot="1">
      <c r="A48" s="5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  <c r="AJ48" s="2"/>
      <c r="AK48" s="2"/>
      <c r="AL48" s="2"/>
      <c r="AM48" s="2"/>
      <c r="AN48" s="2"/>
      <c r="AO48" s="2"/>
      <c r="AP48" s="2"/>
      <c r="AQ48" s="2"/>
      <c r="AR48" s="132" t="s">
        <v>14</v>
      </c>
      <c r="AS48" s="133"/>
      <c r="AT48" s="133"/>
      <c r="AU48" s="133"/>
      <c r="AV48" s="134"/>
      <c r="AW48" s="132" t="s">
        <v>15</v>
      </c>
      <c r="AX48" s="133"/>
      <c r="AY48" s="133"/>
      <c r="AZ48" s="133"/>
      <c r="BA48" s="134"/>
    </row>
    <row r="49" spans="1:56" ht="13.5" thickTop="1">
      <c r="A49" s="160" t="s">
        <v>18</v>
      </c>
      <c r="B49" s="161"/>
      <c r="C49" s="162"/>
      <c r="D49" s="316" t="s">
        <v>28</v>
      </c>
      <c r="E49" s="317"/>
      <c r="F49" s="317"/>
      <c r="G49" s="317"/>
      <c r="H49" s="318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8"/>
      <c r="X49" s="7" t="s">
        <v>9</v>
      </c>
      <c r="Y49" s="316" t="s">
        <v>62</v>
      </c>
      <c r="Z49" s="317"/>
      <c r="AA49" s="317"/>
      <c r="AB49" s="317"/>
      <c r="AC49" s="318"/>
      <c r="AD49" s="166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1"/>
      <c r="AR49" s="172"/>
      <c r="AS49" s="173"/>
      <c r="AT49" s="8" t="s">
        <v>9</v>
      </c>
      <c r="AU49" s="173"/>
      <c r="AV49" s="174"/>
      <c r="AW49" s="172"/>
      <c r="AX49" s="173"/>
      <c r="AY49" s="8" t="s">
        <v>9</v>
      </c>
      <c r="AZ49" s="173"/>
      <c r="BA49" s="174"/>
    </row>
    <row r="50" spans="1:56" ht="13.5" thickBot="1">
      <c r="A50" s="146" t="s">
        <v>54</v>
      </c>
      <c r="B50" s="147"/>
      <c r="C50" s="148"/>
      <c r="D50" s="155" t="s">
        <v>29</v>
      </c>
      <c r="E50" s="150"/>
      <c r="F50" s="150"/>
      <c r="G50" s="150"/>
      <c r="H50" s="151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X50" s="10" t="s">
        <v>9</v>
      </c>
      <c r="Y50" s="155" t="s">
        <v>19</v>
      </c>
      <c r="Z50" s="150"/>
      <c r="AA50" s="150"/>
      <c r="AB50" s="150"/>
      <c r="AC50" s="151"/>
      <c r="AD50" s="152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6"/>
      <c r="AR50" s="157"/>
      <c r="AS50" s="158"/>
      <c r="AT50" s="11" t="s">
        <v>9</v>
      </c>
      <c r="AU50" s="158"/>
      <c r="AV50" s="159"/>
      <c r="AW50" s="157"/>
      <c r="AX50" s="158"/>
      <c r="AY50" s="11" t="s">
        <v>9</v>
      </c>
      <c r="AZ50" s="158"/>
      <c r="BA50" s="159"/>
    </row>
    <row r="51" spans="1:56" s="2" customFormat="1" ht="14.25" thickTop="1" thickBot="1">
      <c r="AJ51" s="21"/>
      <c r="AK51" s="21"/>
      <c r="AL51" s="21"/>
      <c r="AM51" s="21"/>
      <c r="AN51" s="21"/>
      <c r="AO51" s="21"/>
      <c r="AP51" s="21"/>
      <c r="AQ51" s="21"/>
      <c r="AR51" s="22"/>
      <c r="AS51" s="21"/>
      <c r="AT51" s="34"/>
      <c r="AU51" s="22"/>
      <c r="AV51" s="21"/>
      <c r="AW51" s="22"/>
      <c r="AX51" s="21"/>
      <c r="AY51" s="34"/>
      <c r="AZ51" s="22"/>
      <c r="BA51" s="21"/>
      <c r="BD51" s="2" t="s">
        <v>63</v>
      </c>
    </row>
    <row r="52" spans="1:56" s="2" customFormat="1" ht="20.25" thickTop="1" thickBot="1">
      <c r="A52" s="5" t="s">
        <v>20</v>
      </c>
      <c r="AR52" s="132" t="s">
        <v>14</v>
      </c>
      <c r="AS52" s="133"/>
      <c r="AT52" s="133"/>
      <c r="AU52" s="133"/>
      <c r="AV52" s="134"/>
      <c r="AW52" s="132" t="s">
        <v>15</v>
      </c>
      <c r="AX52" s="133"/>
      <c r="AY52" s="133"/>
      <c r="AZ52" s="133"/>
      <c r="BA52" s="134"/>
    </row>
    <row r="53" spans="1:56" s="2" customFormat="1" ht="14.25" thickTop="1" thickBot="1">
      <c r="A53" s="135" t="s">
        <v>41</v>
      </c>
      <c r="B53" s="136"/>
      <c r="C53" s="137"/>
      <c r="D53" s="138" t="s">
        <v>55</v>
      </c>
      <c r="E53" s="139"/>
      <c r="F53" s="139"/>
      <c r="G53" s="139"/>
      <c r="H53" s="140"/>
      <c r="I53" s="141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  <c r="X53" s="12" t="s">
        <v>9</v>
      </c>
      <c r="Y53" s="138" t="s">
        <v>56</v>
      </c>
      <c r="Z53" s="139"/>
      <c r="AA53" s="139"/>
      <c r="AB53" s="139"/>
      <c r="AC53" s="140"/>
      <c r="AD53" s="141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4"/>
      <c r="AR53" s="145"/>
      <c r="AS53" s="130"/>
      <c r="AT53" s="13" t="s">
        <v>9</v>
      </c>
      <c r="AU53" s="130"/>
      <c r="AV53" s="131"/>
      <c r="AW53" s="145"/>
      <c r="AX53" s="130"/>
      <c r="AY53" s="13" t="s">
        <v>9</v>
      </c>
      <c r="AZ53" s="130"/>
      <c r="BA53" s="131"/>
    </row>
    <row r="54" spans="1:56" ht="13.5" thickTop="1"/>
  </sheetData>
  <mergeCells count="396">
    <mergeCell ref="A1:BB1"/>
    <mergeCell ref="A2:BB2"/>
    <mergeCell ref="A3:BB3"/>
    <mergeCell ref="A4:BB4"/>
    <mergeCell ref="A5:BB5"/>
    <mergeCell ref="A7:BA7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Q11:AR11"/>
    <mergeCell ref="AS11:AT11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K20:AL20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G22:AH22"/>
    <mergeCell ref="AI22:AJ22"/>
    <mergeCell ref="AK22:AL22"/>
    <mergeCell ref="A25:R25"/>
    <mergeCell ref="AR25:AS25"/>
    <mergeCell ref="AT25:AU25"/>
    <mergeCell ref="AK21:AL21"/>
    <mergeCell ref="AM21:AN21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V25:AW25"/>
    <mergeCell ref="AY25:AZ25"/>
    <mergeCell ref="B26:R26"/>
    <mergeCell ref="X26:Y26"/>
    <mergeCell ref="AA26:AB26"/>
    <mergeCell ref="AC26:AD26"/>
    <mergeCell ref="AF26:AG26"/>
    <mergeCell ref="AH26:AI26"/>
    <mergeCell ref="AK26:AL26"/>
    <mergeCell ref="AM26:AN26"/>
    <mergeCell ref="AP26:AQ26"/>
    <mergeCell ref="AR26:AS26"/>
    <mergeCell ref="AT26:AU26"/>
    <mergeCell ref="AV26:AW26"/>
    <mergeCell ref="AY26:AZ26"/>
    <mergeCell ref="B27:R27"/>
    <mergeCell ref="S27:T27"/>
    <mergeCell ref="V27:W27"/>
    <mergeCell ref="AC27:AD27"/>
    <mergeCell ref="AF27:AG27"/>
    <mergeCell ref="AV28:AW28"/>
    <mergeCell ref="AY28:AZ28"/>
    <mergeCell ref="B29:R29"/>
    <mergeCell ref="S29:T29"/>
    <mergeCell ref="V29:W29"/>
    <mergeCell ref="X29:Y29"/>
    <mergeCell ref="AA29:AB29"/>
    <mergeCell ref="AV27:AW27"/>
    <mergeCell ref="AY27:AZ27"/>
    <mergeCell ref="B28:R28"/>
    <mergeCell ref="S28:T28"/>
    <mergeCell ref="V28:W28"/>
    <mergeCell ref="X28:Y28"/>
    <mergeCell ref="AA28:AB28"/>
    <mergeCell ref="AH28:AI28"/>
    <mergeCell ref="AK28:AL28"/>
    <mergeCell ref="AM28:AN28"/>
    <mergeCell ref="AH27:AI27"/>
    <mergeCell ref="AK27:AL27"/>
    <mergeCell ref="AM27:AN27"/>
    <mergeCell ref="AP27:AQ27"/>
    <mergeCell ref="AR27:AS27"/>
    <mergeCell ref="AT27:AU27"/>
    <mergeCell ref="AC29:AD29"/>
    <mergeCell ref="AF29:AG29"/>
    <mergeCell ref="AM29:AN29"/>
    <mergeCell ref="AP29:AQ29"/>
    <mergeCell ref="AR29:AS29"/>
    <mergeCell ref="AT29:AU29"/>
    <mergeCell ref="AP28:AQ28"/>
    <mergeCell ref="AR28:AS28"/>
    <mergeCell ref="AT28:AU28"/>
    <mergeCell ref="AR30:AS30"/>
    <mergeCell ref="AT30:AU30"/>
    <mergeCell ref="AV30:AW30"/>
    <mergeCell ref="AY30:AZ30"/>
    <mergeCell ref="AM31:AQ31"/>
    <mergeCell ref="AR31:AS31"/>
    <mergeCell ref="AT31:AU31"/>
    <mergeCell ref="AY31:AZ31"/>
    <mergeCell ref="AV29:AW29"/>
    <mergeCell ref="AY29:AZ29"/>
    <mergeCell ref="S32:AD32"/>
    <mergeCell ref="A33:R33"/>
    <mergeCell ref="S33:T33"/>
    <mergeCell ref="U33:V33"/>
    <mergeCell ref="W33:X33"/>
    <mergeCell ref="Y33:Z33"/>
    <mergeCell ref="AA33:AB33"/>
    <mergeCell ref="AC33:AD33"/>
    <mergeCell ref="AK30:AL30"/>
    <mergeCell ref="B30:R30"/>
    <mergeCell ref="S30:T30"/>
    <mergeCell ref="V30:W30"/>
    <mergeCell ref="X30:Y30"/>
    <mergeCell ref="AA30:AB30"/>
    <mergeCell ref="AC30:AD30"/>
    <mergeCell ref="AF30:AG30"/>
    <mergeCell ref="AH30:AI30"/>
    <mergeCell ref="AQ33:AR33"/>
    <mergeCell ref="AS33:AT33"/>
    <mergeCell ref="AU33:AV33"/>
    <mergeCell ref="AW33:AX33"/>
    <mergeCell ref="AY33:AZ33"/>
    <mergeCell ref="B34:R34"/>
    <mergeCell ref="S34:T34"/>
    <mergeCell ref="U34:V34"/>
    <mergeCell ref="W34:X34"/>
    <mergeCell ref="Y34:Z34"/>
    <mergeCell ref="AE33:AF33"/>
    <mergeCell ref="AG33:AH33"/>
    <mergeCell ref="AI33:AJ33"/>
    <mergeCell ref="AK33:AL33"/>
    <mergeCell ref="AM33:AN33"/>
    <mergeCell ref="AO33:AP33"/>
    <mergeCell ref="AY34:AZ34"/>
    <mergeCell ref="AM34:AN34"/>
    <mergeCell ref="AO34:AP34"/>
    <mergeCell ref="AQ34:AR34"/>
    <mergeCell ref="AS34:AT34"/>
    <mergeCell ref="AU34:AV34"/>
    <mergeCell ref="AW34:AX34"/>
    <mergeCell ref="AA34:AB34"/>
    <mergeCell ref="B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C34:AD34"/>
    <mergeCell ref="AE34:AF34"/>
    <mergeCell ref="AG34:AH34"/>
    <mergeCell ref="AI34:AJ34"/>
    <mergeCell ref="AK34:AL34"/>
    <mergeCell ref="AU35:AV35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I35:AJ35"/>
    <mergeCell ref="AK35:AL35"/>
    <mergeCell ref="AM35:AN35"/>
    <mergeCell ref="AO35:AP35"/>
    <mergeCell ref="AQ35:AR35"/>
    <mergeCell ref="AS35:AT35"/>
    <mergeCell ref="AQ36:AR36"/>
    <mergeCell ref="AS36:AT36"/>
    <mergeCell ref="AU36:AV36"/>
    <mergeCell ref="AW36:AX36"/>
    <mergeCell ref="AY36:AZ36"/>
    <mergeCell ref="B37:R37"/>
    <mergeCell ref="S37:T37"/>
    <mergeCell ref="U37:V37"/>
    <mergeCell ref="W37:X37"/>
    <mergeCell ref="Y37:Z37"/>
    <mergeCell ref="AE36:AF36"/>
    <mergeCell ref="AG36:AH36"/>
    <mergeCell ref="AI36:AJ36"/>
    <mergeCell ref="AK36:AL36"/>
    <mergeCell ref="AM36:AN36"/>
    <mergeCell ref="AO36:AP36"/>
    <mergeCell ref="AY37:AZ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7:AJ37"/>
    <mergeCell ref="AK37:AL37"/>
    <mergeCell ref="AU38:AV38"/>
    <mergeCell ref="AW38:AX38"/>
    <mergeCell ref="AY38:AZ38"/>
    <mergeCell ref="S39:T39"/>
    <mergeCell ref="U39:V39"/>
    <mergeCell ref="W39:X39"/>
    <mergeCell ref="Y39:Z39"/>
    <mergeCell ref="AA39:AB39"/>
    <mergeCell ref="AC39:AD39"/>
    <mergeCell ref="AE39:AF39"/>
    <mergeCell ref="AI38:AJ38"/>
    <mergeCell ref="AK38:AL38"/>
    <mergeCell ref="AM38:AN38"/>
    <mergeCell ref="AO38:AP38"/>
    <mergeCell ref="AQ38:AR38"/>
    <mergeCell ref="AS38:AT38"/>
    <mergeCell ref="AS39:AT39"/>
    <mergeCell ref="AU39:AV39"/>
    <mergeCell ref="AW39:AX39"/>
    <mergeCell ref="AY39:AZ39"/>
    <mergeCell ref="A43:C43"/>
    <mergeCell ref="D43:H43"/>
    <mergeCell ref="I43:W43"/>
    <mergeCell ref="Y43:AC43"/>
    <mergeCell ref="AD43:AQ43"/>
    <mergeCell ref="AR43:AS43"/>
    <mergeCell ref="AR42:AV42"/>
    <mergeCell ref="AW42:BA42"/>
    <mergeCell ref="AG39:AH39"/>
    <mergeCell ref="AI39:AJ39"/>
    <mergeCell ref="AK39:AL39"/>
    <mergeCell ref="AM39:AN39"/>
    <mergeCell ref="AO39:AP39"/>
    <mergeCell ref="AQ39:AR39"/>
    <mergeCell ref="AU43:AV43"/>
    <mergeCell ref="AW43:AX43"/>
    <mergeCell ref="AZ43:BA43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4:C44"/>
    <mergeCell ref="D44:H44"/>
    <mergeCell ref="I44:W44"/>
    <mergeCell ref="Y44:AC44"/>
    <mergeCell ref="AD44:AQ44"/>
    <mergeCell ref="AR44:AS44"/>
    <mergeCell ref="AU44:AV44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46:C46"/>
    <mergeCell ref="D46:H46"/>
    <mergeCell ref="I46:W46"/>
    <mergeCell ref="Y46:AC46"/>
    <mergeCell ref="AR46:AS46"/>
    <mergeCell ref="AU46:AV46"/>
    <mergeCell ref="AU49:AV49"/>
    <mergeCell ref="AW49:AX49"/>
    <mergeCell ref="AZ49:BA49"/>
    <mergeCell ref="AZ53:BA53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50:C50"/>
    <mergeCell ref="D50:H50"/>
    <mergeCell ref="I50:W50"/>
    <mergeCell ref="Y50:AC50"/>
    <mergeCell ref="AD50:AQ50"/>
    <mergeCell ref="AR50:AS50"/>
    <mergeCell ref="AU50:AV50"/>
    <mergeCell ref="AU53:AV53"/>
    <mergeCell ref="AW53:AX5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opLeftCell="A28" workbookViewId="0">
      <selection activeCell="BD40" sqref="BD40"/>
    </sheetView>
  </sheetViews>
  <sheetFormatPr defaultRowHeight="12.75"/>
  <cols>
    <col min="1" max="1" width="3" customWidth="1"/>
    <col min="2" max="54" width="1.7109375" customWidth="1"/>
  </cols>
  <sheetData>
    <row r="1" spans="1:57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7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7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7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7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7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7" ht="23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</row>
    <row r="9" spans="1:57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6" t="s">
        <v>31</v>
      </c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7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61">
        <v>1</v>
      </c>
      <c r="V10" s="136"/>
      <c r="W10" s="136"/>
      <c r="X10" s="136"/>
      <c r="Y10" s="137"/>
      <c r="Z10" s="262">
        <v>2</v>
      </c>
      <c r="AA10" s="136"/>
      <c r="AB10" s="136"/>
      <c r="AC10" s="136"/>
      <c r="AD10" s="137"/>
      <c r="AE10" s="262">
        <v>3</v>
      </c>
      <c r="AF10" s="136"/>
      <c r="AG10" s="136"/>
      <c r="AH10" s="136"/>
      <c r="AI10" s="137"/>
      <c r="AJ10" s="262">
        <v>4</v>
      </c>
      <c r="AK10" s="136"/>
      <c r="AL10" s="136"/>
      <c r="AM10" s="136"/>
      <c r="AN10" s="137"/>
      <c r="AO10" s="252" t="s">
        <v>6</v>
      </c>
      <c r="AP10" s="253"/>
      <c r="AQ10" s="252" t="s">
        <v>7</v>
      </c>
      <c r="AR10" s="253"/>
      <c r="AS10" s="252" t="s">
        <v>8</v>
      </c>
      <c r="AT10" s="253"/>
    </row>
    <row r="11" spans="1:57" ht="13.5" thickTop="1">
      <c r="A11" s="19">
        <v>1</v>
      </c>
      <c r="B11" s="206" t="s">
        <v>84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9"/>
      <c r="V11" s="29"/>
      <c r="W11" s="29"/>
      <c r="X11" s="29"/>
      <c r="Y11" s="29"/>
      <c r="Z11" s="307">
        <v>0</v>
      </c>
      <c r="AA11" s="302"/>
      <c r="AB11" s="99" t="s">
        <v>9</v>
      </c>
      <c r="AC11" s="302">
        <v>6</v>
      </c>
      <c r="AD11" s="303"/>
      <c r="AE11" s="307">
        <v>2</v>
      </c>
      <c r="AF11" s="302"/>
      <c r="AG11" s="99" t="s">
        <v>9</v>
      </c>
      <c r="AH11" s="302">
        <v>3</v>
      </c>
      <c r="AI11" s="303"/>
      <c r="AJ11" s="254">
        <v>9</v>
      </c>
      <c r="AK11" s="255"/>
      <c r="AL11" s="93" t="s">
        <v>9</v>
      </c>
      <c r="AM11" s="255">
        <v>1</v>
      </c>
      <c r="AN11" s="256"/>
      <c r="AO11" s="260">
        <f>SUM(U11+Z11+AE11+AJ11)</f>
        <v>11</v>
      </c>
      <c r="AP11" s="260"/>
      <c r="AQ11" s="260">
        <f>SUM(X11+AC11+AH11+AM11)</f>
        <v>10</v>
      </c>
      <c r="AR11" s="260"/>
      <c r="AS11" s="263">
        <v>3</v>
      </c>
      <c r="AT11" s="264"/>
    </row>
    <row r="12" spans="1:57">
      <c r="A12" s="20">
        <v>2</v>
      </c>
      <c r="B12" s="193" t="s">
        <v>80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5"/>
      <c r="U12" s="300">
        <v>6</v>
      </c>
      <c r="V12" s="239"/>
      <c r="W12" s="92" t="s">
        <v>9</v>
      </c>
      <c r="X12" s="239">
        <v>0</v>
      </c>
      <c r="Y12" s="240"/>
      <c r="Z12" s="27"/>
      <c r="AA12" s="28"/>
      <c r="AB12" s="28"/>
      <c r="AC12" s="28"/>
      <c r="AD12" s="28"/>
      <c r="AE12" s="238">
        <v>3</v>
      </c>
      <c r="AF12" s="239"/>
      <c r="AG12" s="92" t="s">
        <v>9</v>
      </c>
      <c r="AH12" s="239">
        <v>1</v>
      </c>
      <c r="AI12" s="240"/>
      <c r="AJ12" s="238">
        <v>7</v>
      </c>
      <c r="AK12" s="239"/>
      <c r="AL12" s="92" t="s">
        <v>9</v>
      </c>
      <c r="AM12" s="239">
        <v>1</v>
      </c>
      <c r="AN12" s="240"/>
      <c r="AO12" s="225">
        <f>SUM(F12+K12+U12+Z12+AE12+AJ12)</f>
        <v>16</v>
      </c>
      <c r="AP12" s="225"/>
      <c r="AQ12" s="225">
        <f>SUM(X12+AC12+AH12+AM12)</f>
        <v>2</v>
      </c>
      <c r="AR12" s="225"/>
      <c r="AS12" s="226">
        <v>9</v>
      </c>
      <c r="AT12" s="227"/>
    </row>
    <row r="13" spans="1:57">
      <c r="A13" s="20">
        <v>3</v>
      </c>
      <c r="B13" s="193" t="s">
        <v>79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5"/>
      <c r="U13" s="300">
        <v>3</v>
      </c>
      <c r="V13" s="239"/>
      <c r="W13" s="103" t="s">
        <v>9</v>
      </c>
      <c r="X13" s="239">
        <v>2</v>
      </c>
      <c r="Y13" s="240"/>
      <c r="Z13" s="245">
        <v>1</v>
      </c>
      <c r="AA13" s="243"/>
      <c r="AB13" s="91" t="s">
        <v>9</v>
      </c>
      <c r="AC13" s="243">
        <v>3</v>
      </c>
      <c r="AD13" s="244"/>
      <c r="AE13" s="27"/>
      <c r="AF13" s="28"/>
      <c r="AG13" s="28"/>
      <c r="AH13" s="28"/>
      <c r="AI13" s="28"/>
      <c r="AJ13" s="238">
        <v>1</v>
      </c>
      <c r="AK13" s="239"/>
      <c r="AL13" s="92" t="s">
        <v>9</v>
      </c>
      <c r="AM13" s="239">
        <v>0</v>
      </c>
      <c r="AN13" s="240"/>
      <c r="AO13" s="225">
        <f>SUM(F13+K13+U13+Z13+AE13+AJ13)</f>
        <v>5</v>
      </c>
      <c r="AP13" s="225"/>
      <c r="AQ13" s="225">
        <f>SUM(X13+AC13+AH13+AM13)</f>
        <v>5</v>
      </c>
      <c r="AR13" s="225"/>
      <c r="AS13" s="226">
        <v>6</v>
      </c>
      <c r="AT13" s="227"/>
    </row>
    <row r="14" spans="1:57" ht="13.5" thickBot="1">
      <c r="A14" s="35">
        <v>4</v>
      </c>
      <c r="B14" s="186" t="s">
        <v>60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28">
        <v>1</v>
      </c>
      <c r="V14" s="229"/>
      <c r="W14" s="100" t="s">
        <v>9</v>
      </c>
      <c r="X14" s="229">
        <v>9</v>
      </c>
      <c r="Y14" s="230"/>
      <c r="Z14" s="231">
        <v>1</v>
      </c>
      <c r="AA14" s="229"/>
      <c r="AB14" s="100" t="s">
        <v>9</v>
      </c>
      <c r="AC14" s="229">
        <v>7</v>
      </c>
      <c r="AD14" s="230"/>
      <c r="AE14" s="231">
        <v>0</v>
      </c>
      <c r="AF14" s="229"/>
      <c r="AG14" s="100" t="s">
        <v>9</v>
      </c>
      <c r="AH14" s="229">
        <v>1</v>
      </c>
      <c r="AI14" s="230"/>
      <c r="AJ14" s="27"/>
      <c r="AK14" s="28"/>
      <c r="AL14" s="28"/>
      <c r="AM14" s="28"/>
      <c r="AN14" s="28"/>
      <c r="AO14" s="215">
        <f>SUM(F14+K14+U14+Z14+AE14+AJ14)</f>
        <v>2</v>
      </c>
      <c r="AP14" s="216"/>
      <c r="AQ14" s="215">
        <f>SUM(X14+AC14+AH14+AM14)</f>
        <v>17</v>
      </c>
      <c r="AR14" s="216"/>
      <c r="AS14" s="217">
        <v>0</v>
      </c>
      <c r="AT14" s="218"/>
    </row>
    <row r="15" spans="1:57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19" t="s">
        <v>10</v>
      </c>
      <c r="AK15" s="220"/>
      <c r="AL15" s="220"/>
      <c r="AM15" s="220"/>
      <c r="AN15" s="221"/>
      <c r="AO15" s="222">
        <f>SUM(AO11:AO14)</f>
        <v>34</v>
      </c>
      <c r="AP15" s="223"/>
      <c r="AQ15" s="222">
        <f>SUM(AQ11:AQ14)</f>
        <v>34</v>
      </c>
      <c r="AR15" s="223"/>
    </row>
    <row r="16" spans="1:57" ht="17.25" thickTop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24" t="s">
        <v>11</v>
      </c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BE16" s="75"/>
    </row>
    <row r="17" spans="1:52" ht="14.25" thickTop="1" thickBot="1">
      <c r="A17" s="132" t="s">
        <v>42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  <c r="U17" s="183">
        <v>1</v>
      </c>
      <c r="V17" s="177"/>
      <c r="W17" s="176">
        <v>2</v>
      </c>
      <c r="X17" s="177"/>
      <c r="Y17" s="176">
        <v>3</v>
      </c>
      <c r="Z17" s="177"/>
      <c r="AA17" s="176">
        <v>4</v>
      </c>
      <c r="AB17" s="177"/>
      <c r="AC17" s="176">
        <v>5</v>
      </c>
      <c r="AD17" s="177"/>
      <c r="AE17" s="176">
        <v>6</v>
      </c>
      <c r="AF17" s="177"/>
      <c r="AG17" s="176">
        <v>7</v>
      </c>
      <c r="AH17" s="177"/>
      <c r="AI17" s="176">
        <v>8</v>
      </c>
      <c r="AJ17" s="177"/>
      <c r="AK17" s="176">
        <v>9</v>
      </c>
      <c r="AL17" s="212"/>
      <c r="AM17" s="213"/>
      <c r="AN17" s="205"/>
      <c r="AO17" s="205"/>
      <c r="AP17" s="205"/>
      <c r="AQ17" s="205"/>
      <c r="AR17" s="205"/>
    </row>
    <row r="18" spans="1:52" ht="13.5" thickTop="1">
      <c r="A18" s="19">
        <v>1</v>
      </c>
      <c r="B18" s="206" t="s">
        <v>84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  <c r="U18" s="209" t="s">
        <v>61</v>
      </c>
      <c r="V18" s="210"/>
      <c r="W18" s="211" t="s">
        <v>61</v>
      </c>
      <c r="X18" s="210"/>
      <c r="Y18" s="211" t="s">
        <v>61</v>
      </c>
      <c r="Z18" s="210"/>
      <c r="AA18" s="361"/>
      <c r="AB18" s="363"/>
      <c r="AC18" s="361"/>
      <c r="AD18" s="363"/>
      <c r="AE18" s="361"/>
      <c r="AF18" s="363"/>
      <c r="AG18" s="361"/>
      <c r="AH18" s="363"/>
      <c r="AI18" s="361"/>
      <c r="AJ18" s="363"/>
      <c r="AK18" s="361"/>
      <c r="AL18" s="362"/>
      <c r="AM18" s="181"/>
      <c r="AN18" s="182"/>
      <c r="AO18" s="182"/>
      <c r="AP18" s="182"/>
      <c r="AQ18" s="182"/>
      <c r="AR18" s="182"/>
    </row>
    <row r="19" spans="1:52">
      <c r="A19" s="20">
        <v>2</v>
      </c>
      <c r="B19" s="193" t="s">
        <v>80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5"/>
      <c r="U19" s="196" t="s">
        <v>61</v>
      </c>
      <c r="V19" s="197"/>
      <c r="W19" s="198" t="s">
        <v>61</v>
      </c>
      <c r="X19" s="197"/>
      <c r="Y19" s="198" t="s">
        <v>61</v>
      </c>
      <c r="Z19" s="197"/>
      <c r="AA19" s="198" t="s">
        <v>61</v>
      </c>
      <c r="AB19" s="197"/>
      <c r="AC19" s="198" t="s">
        <v>61</v>
      </c>
      <c r="AD19" s="197"/>
      <c r="AE19" s="198" t="s">
        <v>61</v>
      </c>
      <c r="AF19" s="197"/>
      <c r="AG19" s="198" t="s">
        <v>61</v>
      </c>
      <c r="AH19" s="197"/>
      <c r="AI19" s="198" t="s">
        <v>61</v>
      </c>
      <c r="AJ19" s="197"/>
      <c r="AK19" s="198" t="s">
        <v>61</v>
      </c>
      <c r="AL19" s="197"/>
      <c r="AM19" s="181"/>
      <c r="AN19" s="182"/>
      <c r="AO19" s="182"/>
      <c r="AP19" s="182"/>
      <c r="AQ19" s="182"/>
      <c r="AR19" s="182"/>
    </row>
    <row r="20" spans="1:52">
      <c r="A20" s="20">
        <v>3</v>
      </c>
      <c r="B20" s="193" t="s">
        <v>79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  <c r="U20" s="196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198" t="s">
        <v>61</v>
      </c>
      <c r="AD20" s="197"/>
      <c r="AE20" s="198" t="s">
        <v>61</v>
      </c>
      <c r="AF20" s="197"/>
      <c r="AG20" s="200"/>
      <c r="AH20" s="201"/>
      <c r="AI20" s="200"/>
      <c r="AJ20" s="201"/>
      <c r="AK20" s="200"/>
      <c r="AL20" s="360"/>
      <c r="AM20" s="112"/>
      <c r="AN20" s="111"/>
      <c r="AO20" s="111"/>
      <c r="AP20" s="111"/>
      <c r="AQ20" s="111"/>
      <c r="AR20" s="111"/>
    </row>
    <row r="21" spans="1:52" ht="13.5" thickBot="1">
      <c r="A21" s="35">
        <v>4</v>
      </c>
      <c r="B21" s="186" t="s">
        <v>60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366"/>
      <c r="V21" s="192"/>
      <c r="W21" s="179"/>
      <c r="X21" s="192"/>
      <c r="Y21" s="179"/>
      <c r="Z21" s="192"/>
      <c r="AA21" s="179"/>
      <c r="AB21" s="192"/>
      <c r="AC21" s="179"/>
      <c r="AD21" s="192"/>
      <c r="AE21" s="179"/>
      <c r="AF21" s="192"/>
      <c r="AG21" s="179"/>
      <c r="AH21" s="192"/>
      <c r="AI21" s="179"/>
      <c r="AJ21" s="192"/>
      <c r="AK21" s="179"/>
      <c r="AL21" s="180"/>
      <c r="AM21" s="181"/>
      <c r="AN21" s="182"/>
      <c r="AO21" s="182"/>
      <c r="AP21" s="182"/>
      <c r="AQ21" s="182"/>
      <c r="AR21" s="182"/>
    </row>
    <row r="22" spans="1:52" ht="14.25" thickTop="1" thickBot="1">
      <c r="A22" s="4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3">
        <v>9</v>
      </c>
      <c r="V22" s="177"/>
      <c r="W22" s="176">
        <v>8</v>
      </c>
      <c r="X22" s="177"/>
      <c r="Y22" s="176">
        <v>7</v>
      </c>
      <c r="Z22" s="177"/>
      <c r="AA22" s="176">
        <v>6</v>
      </c>
      <c r="AB22" s="177"/>
      <c r="AC22" s="176">
        <v>5</v>
      </c>
      <c r="AD22" s="177"/>
      <c r="AE22" s="176">
        <v>4</v>
      </c>
      <c r="AF22" s="177"/>
      <c r="AG22" s="176">
        <v>3</v>
      </c>
      <c r="AH22" s="177"/>
      <c r="AI22" s="176">
        <v>2</v>
      </c>
      <c r="AJ22" s="177"/>
      <c r="AK22" s="176">
        <v>1</v>
      </c>
      <c r="AL22" s="178"/>
      <c r="AM22" s="4"/>
      <c r="AN22" s="4"/>
      <c r="AO22" s="4"/>
      <c r="AP22" s="4"/>
      <c r="AQ22" s="4"/>
      <c r="AR22" s="4"/>
    </row>
    <row r="23" spans="1:52" ht="13.5" thickTop="1">
      <c r="A23" s="4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6" t="s">
        <v>12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2" ht="13.5" thickBot="1">
      <c r="A24" s="4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2" s="2" customFormat="1" ht="14.25" thickTop="1" thickBot="1">
      <c r="A25" s="132" t="s">
        <v>43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41">
        <v>1</v>
      </c>
      <c r="T25" s="42"/>
      <c r="U25" s="42"/>
      <c r="V25" s="42"/>
      <c r="W25" s="42"/>
      <c r="X25" s="43">
        <v>2</v>
      </c>
      <c r="Y25" s="42"/>
      <c r="Z25" s="42"/>
      <c r="AA25" s="42"/>
      <c r="AB25" s="42"/>
      <c r="AC25" s="43">
        <v>3</v>
      </c>
      <c r="AD25" s="42"/>
      <c r="AE25" s="42"/>
      <c r="AF25" s="42"/>
      <c r="AG25" s="42"/>
      <c r="AH25" s="43">
        <v>4</v>
      </c>
      <c r="AI25" s="42"/>
      <c r="AJ25" s="42"/>
      <c r="AK25" s="42"/>
      <c r="AL25" s="42"/>
      <c r="AM25" s="43">
        <v>5</v>
      </c>
      <c r="AN25" s="42"/>
      <c r="AO25" s="42"/>
      <c r="AP25" s="42"/>
      <c r="AQ25" s="61"/>
      <c r="AR25" s="252" t="s">
        <v>6</v>
      </c>
      <c r="AS25" s="253"/>
      <c r="AT25" s="252" t="s">
        <v>7</v>
      </c>
      <c r="AU25" s="253"/>
      <c r="AV25" s="252" t="s">
        <v>8</v>
      </c>
      <c r="AW25" s="253"/>
      <c r="AX25" s="109"/>
      <c r="AY25" s="272"/>
      <c r="AZ25" s="272"/>
    </row>
    <row r="26" spans="1:52" s="2" customFormat="1" ht="13.5" thickTop="1">
      <c r="A26" s="19">
        <v>1</v>
      </c>
      <c r="B26" s="206" t="s">
        <v>76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4"/>
      <c r="S26" s="62"/>
      <c r="T26" s="29"/>
      <c r="U26" s="29"/>
      <c r="V26" s="29"/>
      <c r="W26" s="29"/>
      <c r="X26" s="257"/>
      <c r="Y26" s="258"/>
      <c r="Z26" s="54" t="s">
        <v>9</v>
      </c>
      <c r="AA26" s="258"/>
      <c r="AB26" s="259"/>
      <c r="AC26" s="257">
        <v>2</v>
      </c>
      <c r="AD26" s="258"/>
      <c r="AE26" s="54" t="s">
        <v>9</v>
      </c>
      <c r="AF26" s="258">
        <v>2</v>
      </c>
      <c r="AG26" s="259"/>
      <c r="AH26" s="254">
        <v>6</v>
      </c>
      <c r="AI26" s="255"/>
      <c r="AJ26" s="93" t="s">
        <v>9</v>
      </c>
      <c r="AK26" s="255">
        <v>1</v>
      </c>
      <c r="AL26" s="256"/>
      <c r="AM26" s="254">
        <v>5</v>
      </c>
      <c r="AN26" s="255"/>
      <c r="AO26" s="93" t="s">
        <v>9</v>
      </c>
      <c r="AP26" s="255">
        <v>2</v>
      </c>
      <c r="AQ26" s="304"/>
      <c r="AR26" s="305">
        <f>SUM(D26+I26+N26+S26+X26+AC26+AH26+AM26)</f>
        <v>13</v>
      </c>
      <c r="AS26" s="306"/>
      <c r="AT26" s="305">
        <f>SUM(G26+L26+Q26+V26+AA26+AF26+AK26+AP26)</f>
        <v>5</v>
      </c>
      <c r="AU26" s="306"/>
      <c r="AV26" s="298">
        <v>7</v>
      </c>
      <c r="AW26" s="299"/>
      <c r="AX26" s="116"/>
      <c r="AY26" s="280"/>
      <c r="AZ26" s="280"/>
    </row>
    <row r="27" spans="1:52" s="2" customFormat="1">
      <c r="A27" s="20">
        <v>2</v>
      </c>
      <c r="B27" s="193" t="s">
        <v>83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235"/>
      <c r="T27" s="236"/>
      <c r="U27" s="26" t="s">
        <v>9</v>
      </c>
      <c r="V27" s="236"/>
      <c r="W27" s="237"/>
      <c r="X27" s="27"/>
      <c r="Y27" s="28"/>
      <c r="Z27" s="28"/>
      <c r="AA27" s="28"/>
      <c r="AB27" s="28"/>
      <c r="AC27" s="238">
        <v>2</v>
      </c>
      <c r="AD27" s="239"/>
      <c r="AE27" s="92" t="s">
        <v>9</v>
      </c>
      <c r="AF27" s="239">
        <v>1</v>
      </c>
      <c r="AG27" s="240"/>
      <c r="AH27" s="238">
        <v>4</v>
      </c>
      <c r="AI27" s="239"/>
      <c r="AJ27" s="92" t="s">
        <v>9</v>
      </c>
      <c r="AK27" s="239">
        <v>0</v>
      </c>
      <c r="AL27" s="240"/>
      <c r="AM27" s="245">
        <v>1</v>
      </c>
      <c r="AN27" s="243"/>
      <c r="AO27" s="91" t="s">
        <v>9</v>
      </c>
      <c r="AP27" s="243">
        <v>2</v>
      </c>
      <c r="AQ27" s="359"/>
      <c r="AR27" s="287">
        <f>SUM(D27+I27+N27+S27+X27+AC27+AH27+AM27)</f>
        <v>7</v>
      </c>
      <c r="AS27" s="288"/>
      <c r="AT27" s="287">
        <f>SUM(G27+L27+Q27+V27+AA27+AF27+AK27+AP27)</f>
        <v>3</v>
      </c>
      <c r="AU27" s="288"/>
      <c r="AV27" s="289">
        <v>6</v>
      </c>
      <c r="AW27" s="290"/>
      <c r="AX27" s="116"/>
      <c r="AY27" s="280"/>
      <c r="AZ27" s="280"/>
    </row>
    <row r="28" spans="1:52" s="2" customFormat="1">
      <c r="A28" s="20">
        <v>3</v>
      </c>
      <c r="B28" s="193" t="s">
        <v>23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235">
        <v>2</v>
      </c>
      <c r="T28" s="236"/>
      <c r="U28" s="26" t="s">
        <v>9</v>
      </c>
      <c r="V28" s="236">
        <v>2</v>
      </c>
      <c r="W28" s="237"/>
      <c r="X28" s="245">
        <v>1</v>
      </c>
      <c r="Y28" s="243"/>
      <c r="Z28" s="91" t="s">
        <v>9</v>
      </c>
      <c r="AA28" s="243">
        <v>2</v>
      </c>
      <c r="AB28" s="244"/>
      <c r="AC28" s="27"/>
      <c r="AD28" s="28"/>
      <c r="AE28" s="28"/>
      <c r="AF28" s="28"/>
      <c r="AG28" s="28"/>
      <c r="AH28" s="238">
        <v>6</v>
      </c>
      <c r="AI28" s="239"/>
      <c r="AJ28" s="92" t="s">
        <v>9</v>
      </c>
      <c r="AK28" s="239">
        <v>3</v>
      </c>
      <c r="AL28" s="240"/>
      <c r="AM28" s="238">
        <v>5</v>
      </c>
      <c r="AN28" s="239"/>
      <c r="AO28" s="92" t="s">
        <v>9</v>
      </c>
      <c r="AP28" s="239">
        <v>1</v>
      </c>
      <c r="AQ28" s="301"/>
      <c r="AR28" s="287">
        <f>SUM(D28+I28+N28+S28+X28+AC28+AH28+AM28)</f>
        <v>14</v>
      </c>
      <c r="AS28" s="288"/>
      <c r="AT28" s="287">
        <f>SUM(G28+L28+Q28+V28+AA28+AF28+AK28+AP28)</f>
        <v>8</v>
      </c>
      <c r="AU28" s="288"/>
      <c r="AV28" s="289">
        <v>7</v>
      </c>
      <c r="AW28" s="290"/>
      <c r="AX28" s="116"/>
      <c r="AY28" s="280"/>
      <c r="AZ28" s="280"/>
    </row>
    <row r="29" spans="1:52" s="2" customFormat="1">
      <c r="A29" s="20">
        <v>4</v>
      </c>
      <c r="B29" s="193" t="s">
        <v>44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242">
        <v>1</v>
      </c>
      <c r="T29" s="243"/>
      <c r="U29" s="91" t="s">
        <v>9</v>
      </c>
      <c r="V29" s="243">
        <v>6</v>
      </c>
      <c r="W29" s="244"/>
      <c r="X29" s="245">
        <v>0</v>
      </c>
      <c r="Y29" s="243"/>
      <c r="Z29" s="91" t="s">
        <v>9</v>
      </c>
      <c r="AA29" s="243">
        <v>4</v>
      </c>
      <c r="AB29" s="244"/>
      <c r="AC29" s="245">
        <v>3</v>
      </c>
      <c r="AD29" s="243"/>
      <c r="AE29" s="91" t="s">
        <v>9</v>
      </c>
      <c r="AF29" s="243">
        <v>6</v>
      </c>
      <c r="AG29" s="244"/>
      <c r="AH29" s="27"/>
      <c r="AI29" s="28"/>
      <c r="AJ29" s="28"/>
      <c r="AK29" s="28"/>
      <c r="AL29" s="28"/>
      <c r="AM29" s="241">
        <v>3</v>
      </c>
      <c r="AN29" s="236"/>
      <c r="AO29" s="26" t="s">
        <v>9</v>
      </c>
      <c r="AP29" s="236">
        <v>3</v>
      </c>
      <c r="AQ29" s="291"/>
      <c r="AR29" s="287">
        <f>SUM(D29+I29+N29+S29+X29+AC29+AH29+AM29)</f>
        <v>7</v>
      </c>
      <c r="AS29" s="288"/>
      <c r="AT29" s="287">
        <f>SUM(G29+L29+Q29+V29+AA29+AF29+AK29+AP29)</f>
        <v>19</v>
      </c>
      <c r="AU29" s="288"/>
      <c r="AV29" s="289">
        <v>1</v>
      </c>
      <c r="AW29" s="290"/>
      <c r="AX29" s="116"/>
      <c r="AY29" s="280"/>
      <c r="AZ29" s="280"/>
    </row>
    <row r="30" spans="1:52" s="2" customFormat="1" ht="13.5" thickBot="1">
      <c r="A30" s="35">
        <v>5</v>
      </c>
      <c r="B30" s="186" t="s">
        <v>25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315">
        <v>2</v>
      </c>
      <c r="T30" s="292"/>
      <c r="U30" s="95" t="s">
        <v>9</v>
      </c>
      <c r="V30" s="292">
        <v>5</v>
      </c>
      <c r="W30" s="293"/>
      <c r="X30" s="355">
        <v>2</v>
      </c>
      <c r="Y30" s="356"/>
      <c r="Z30" s="104" t="s">
        <v>9</v>
      </c>
      <c r="AA30" s="356">
        <v>1</v>
      </c>
      <c r="AB30" s="357"/>
      <c r="AC30" s="313">
        <v>1</v>
      </c>
      <c r="AD30" s="292"/>
      <c r="AE30" s="95" t="s">
        <v>9</v>
      </c>
      <c r="AF30" s="292">
        <v>5</v>
      </c>
      <c r="AG30" s="293"/>
      <c r="AH30" s="232">
        <v>3</v>
      </c>
      <c r="AI30" s="233"/>
      <c r="AJ30" s="63" t="s">
        <v>9</v>
      </c>
      <c r="AK30" s="233">
        <v>3</v>
      </c>
      <c r="AL30" s="234"/>
      <c r="AM30" s="64"/>
      <c r="AN30" s="65"/>
      <c r="AO30" s="65"/>
      <c r="AP30" s="65"/>
      <c r="AQ30" s="66"/>
      <c r="AR30" s="311">
        <f>SUM(D30+I30+N30+S30+X30+AC30+AH30+AM30)</f>
        <v>8</v>
      </c>
      <c r="AS30" s="312"/>
      <c r="AT30" s="311">
        <f>SUM(G30+L30+Q30+V30+AA30+AF30+AK30+AP30)</f>
        <v>14</v>
      </c>
      <c r="AU30" s="312"/>
      <c r="AV30" s="296">
        <v>4</v>
      </c>
      <c r="AW30" s="297"/>
      <c r="AX30" s="116"/>
      <c r="AY30" s="280"/>
      <c r="AZ30" s="280"/>
    </row>
    <row r="31" spans="1:52" s="2" customFormat="1" ht="14.25" thickTop="1" thickBot="1">
      <c r="A31" s="3"/>
      <c r="N31" s="4"/>
      <c r="S31" s="4"/>
      <c r="X31" s="4"/>
      <c r="AC31" s="4"/>
      <c r="AH31" s="67"/>
      <c r="AI31" s="68"/>
      <c r="AJ31" s="68"/>
      <c r="AK31" s="68"/>
      <c r="AL31" s="68"/>
      <c r="AM31" s="281" t="s">
        <v>10</v>
      </c>
      <c r="AN31" s="282"/>
      <c r="AO31" s="282"/>
      <c r="AP31" s="282"/>
      <c r="AQ31" s="283"/>
      <c r="AR31" s="284">
        <f>SUM(AR26:AR30)</f>
        <v>49</v>
      </c>
      <c r="AS31" s="285"/>
      <c r="AT31" s="284">
        <f>SUM(AT26:AT30)</f>
        <v>49</v>
      </c>
      <c r="AU31" s="285"/>
      <c r="AV31" s="44"/>
      <c r="AW31" s="56"/>
      <c r="AX31" s="117"/>
      <c r="AY31" s="286"/>
      <c r="AZ31" s="286"/>
    </row>
    <row r="32" spans="1:52" s="2" customFormat="1" ht="17.25" thickTop="1" thickBo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224" t="s">
        <v>11</v>
      </c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4" s="2" customFormat="1" ht="14.25" thickTop="1" thickBot="1">
      <c r="A33" s="132" t="s">
        <v>43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83">
        <v>1</v>
      </c>
      <c r="T33" s="177"/>
      <c r="U33" s="176">
        <v>2</v>
      </c>
      <c r="V33" s="177"/>
      <c r="W33" s="176">
        <v>3</v>
      </c>
      <c r="X33" s="177"/>
      <c r="Y33" s="176">
        <v>4</v>
      </c>
      <c r="Z33" s="177"/>
      <c r="AA33" s="176">
        <v>5</v>
      </c>
      <c r="AB33" s="177"/>
      <c r="AC33" s="176">
        <v>6</v>
      </c>
      <c r="AD33" s="177"/>
      <c r="AE33" s="176">
        <v>7</v>
      </c>
      <c r="AF33" s="177"/>
      <c r="AG33" s="176">
        <v>8</v>
      </c>
      <c r="AH33" s="177"/>
      <c r="AI33" s="176">
        <v>9</v>
      </c>
      <c r="AJ33" s="177"/>
      <c r="AK33" s="176">
        <v>10</v>
      </c>
      <c r="AL33" s="177"/>
      <c r="AM33" s="176">
        <v>11</v>
      </c>
      <c r="AN33" s="177"/>
      <c r="AO33" s="176">
        <v>12</v>
      </c>
      <c r="AP33" s="178"/>
      <c r="AQ33" s="205"/>
      <c r="AR33" s="205"/>
      <c r="AS33" s="205"/>
      <c r="AT33" s="205"/>
      <c r="AU33" s="205"/>
      <c r="AV33" s="205"/>
      <c r="AW33" s="272"/>
      <c r="AX33" s="272"/>
      <c r="AY33" s="205"/>
      <c r="AZ33" s="205"/>
    </row>
    <row r="34" spans="1:54" s="2" customFormat="1" ht="13.5" thickTop="1">
      <c r="A34" s="19">
        <v>1</v>
      </c>
      <c r="B34" s="206" t="s">
        <v>76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275" t="s">
        <v>61</v>
      </c>
      <c r="T34" s="276"/>
      <c r="U34" s="276" t="s">
        <v>61</v>
      </c>
      <c r="V34" s="276"/>
      <c r="W34" s="276" t="s">
        <v>61</v>
      </c>
      <c r="X34" s="276"/>
      <c r="Y34" s="276" t="s">
        <v>61</v>
      </c>
      <c r="Z34" s="276"/>
      <c r="AA34" s="276" t="s">
        <v>61</v>
      </c>
      <c r="AB34" s="276"/>
      <c r="AC34" s="276" t="s">
        <v>61</v>
      </c>
      <c r="AD34" s="276"/>
      <c r="AE34" s="276" t="s">
        <v>61</v>
      </c>
      <c r="AF34" s="276"/>
      <c r="AG34" s="276"/>
      <c r="AH34" s="276"/>
      <c r="AI34" s="276"/>
      <c r="AJ34" s="276"/>
      <c r="AK34" s="276"/>
      <c r="AL34" s="276"/>
      <c r="AM34" s="278"/>
      <c r="AN34" s="278"/>
      <c r="AO34" s="278"/>
      <c r="AP34" s="279"/>
      <c r="AQ34" s="182"/>
      <c r="AR34" s="182"/>
      <c r="AS34" s="182"/>
      <c r="AT34" s="182"/>
      <c r="AU34" s="182"/>
      <c r="AV34" s="182"/>
      <c r="AW34" s="265"/>
      <c r="AX34" s="265"/>
      <c r="AY34" s="277"/>
      <c r="AZ34" s="277"/>
    </row>
    <row r="35" spans="1:54" s="2" customFormat="1">
      <c r="A35" s="20">
        <v>2</v>
      </c>
      <c r="B35" s="193" t="s">
        <v>83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9"/>
      <c r="S35" s="196" t="s">
        <v>61</v>
      </c>
      <c r="T35" s="197"/>
      <c r="U35" s="198" t="s">
        <v>61</v>
      </c>
      <c r="V35" s="197"/>
      <c r="W35" s="198" t="s">
        <v>61</v>
      </c>
      <c r="X35" s="197"/>
      <c r="Y35" s="198" t="s">
        <v>61</v>
      </c>
      <c r="Z35" s="197"/>
      <c r="AA35" s="198" t="s">
        <v>61</v>
      </c>
      <c r="AB35" s="197"/>
      <c r="AC35" s="198" t="s">
        <v>61</v>
      </c>
      <c r="AD35" s="197"/>
      <c r="AE35" s="198"/>
      <c r="AF35" s="197"/>
      <c r="AG35" s="198"/>
      <c r="AH35" s="197"/>
      <c r="AI35" s="198"/>
      <c r="AJ35" s="197"/>
      <c r="AK35" s="202"/>
      <c r="AL35" s="203"/>
      <c r="AM35" s="202"/>
      <c r="AN35" s="203"/>
      <c r="AO35" s="202"/>
      <c r="AP35" s="271"/>
      <c r="AQ35" s="182"/>
      <c r="AR35" s="182"/>
      <c r="AS35" s="182"/>
      <c r="AT35" s="182"/>
      <c r="AU35" s="182"/>
      <c r="AV35" s="182"/>
      <c r="AW35" s="265"/>
      <c r="AX35" s="265"/>
      <c r="AY35" s="182"/>
      <c r="AZ35" s="182"/>
    </row>
    <row r="36" spans="1:54" s="2" customFormat="1">
      <c r="A36" s="20">
        <v>3</v>
      </c>
      <c r="B36" s="193" t="s">
        <v>23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5"/>
      <c r="S36" s="196" t="s">
        <v>61</v>
      </c>
      <c r="T36" s="197"/>
      <c r="U36" s="198" t="s">
        <v>61</v>
      </c>
      <c r="V36" s="197"/>
      <c r="W36" s="198" t="s">
        <v>61</v>
      </c>
      <c r="X36" s="197"/>
      <c r="Y36" s="198" t="s">
        <v>61</v>
      </c>
      <c r="Z36" s="197"/>
      <c r="AA36" s="198" t="s">
        <v>61</v>
      </c>
      <c r="AB36" s="197"/>
      <c r="AC36" s="198" t="s">
        <v>61</v>
      </c>
      <c r="AD36" s="197"/>
      <c r="AE36" s="198" t="s">
        <v>61</v>
      </c>
      <c r="AF36" s="197"/>
      <c r="AG36" s="202"/>
      <c r="AH36" s="203"/>
      <c r="AI36" s="202"/>
      <c r="AJ36" s="203"/>
      <c r="AK36" s="202"/>
      <c r="AL36" s="203"/>
      <c r="AM36" s="202"/>
      <c r="AN36" s="203"/>
      <c r="AO36" s="202"/>
      <c r="AP36" s="271"/>
      <c r="AQ36" s="182"/>
      <c r="AR36" s="182"/>
      <c r="AS36" s="182"/>
      <c r="AT36" s="182"/>
      <c r="AU36" s="182"/>
      <c r="AV36" s="182"/>
      <c r="AW36" s="265"/>
      <c r="AX36" s="265"/>
      <c r="AY36" s="182"/>
      <c r="AZ36" s="182"/>
    </row>
    <row r="37" spans="1:54" s="2" customFormat="1">
      <c r="A37" s="20">
        <v>4</v>
      </c>
      <c r="B37" s="193" t="s">
        <v>44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196" t="s">
        <v>61</v>
      </c>
      <c r="T37" s="197"/>
      <c r="U37" s="202"/>
      <c r="V37" s="203"/>
      <c r="W37" s="202"/>
      <c r="X37" s="203"/>
      <c r="Y37" s="202"/>
      <c r="Z37" s="203"/>
      <c r="AA37" s="202"/>
      <c r="AB37" s="203"/>
      <c r="AC37" s="202"/>
      <c r="AD37" s="203"/>
      <c r="AE37" s="202"/>
      <c r="AF37" s="203"/>
      <c r="AG37" s="202"/>
      <c r="AH37" s="203"/>
      <c r="AI37" s="202"/>
      <c r="AJ37" s="203"/>
      <c r="AK37" s="202"/>
      <c r="AL37" s="203"/>
      <c r="AM37" s="202"/>
      <c r="AN37" s="203"/>
      <c r="AO37" s="202"/>
      <c r="AP37" s="271"/>
      <c r="AQ37" s="182"/>
      <c r="AR37" s="182"/>
      <c r="AS37" s="182"/>
      <c r="AT37" s="182"/>
      <c r="AU37" s="182"/>
      <c r="AV37" s="182"/>
      <c r="AW37" s="265"/>
      <c r="AX37" s="265"/>
      <c r="AY37" s="182"/>
      <c r="AZ37" s="182"/>
    </row>
    <row r="38" spans="1:54" s="2" customFormat="1" ht="13.5" thickBot="1">
      <c r="A38" s="35">
        <v>5</v>
      </c>
      <c r="B38" s="186" t="s">
        <v>25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  <c r="S38" s="189" t="s">
        <v>61</v>
      </c>
      <c r="T38" s="190"/>
      <c r="U38" s="191" t="s">
        <v>61</v>
      </c>
      <c r="V38" s="190"/>
      <c r="W38" s="191" t="s">
        <v>61</v>
      </c>
      <c r="X38" s="190"/>
      <c r="Y38" s="191" t="s">
        <v>61</v>
      </c>
      <c r="Z38" s="190"/>
      <c r="AA38" s="179"/>
      <c r="AB38" s="192"/>
      <c r="AC38" s="179"/>
      <c r="AD38" s="192"/>
      <c r="AE38" s="179"/>
      <c r="AF38" s="192"/>
      <c r="AG38" s="179"/>
      <c r="AH38" s="192"/>
      <c r="AI38" s="179"/>
      <c r="AJ38" s="192"/>
      <c r="AK38" s="308"/>
      <c r="AL38" s="309"/>
      <c r="AM38" s="308"/>
      <c r="AN38" s="309"/>
      <c r="AO38" s="308"/>
      <c r="AP38" s="310"/>
      <c r="AQ38" s="182"/>
      <c r="AR38" s="182"/>
      <c r="AS38" s="182"/>
      <c r="AT38" s="182"/>
      <c r="AU38" s="182"/>
      <c r="AV38" s="182"/>
      <c r="AW38" s="265"/>
      <c r="AX38" s="265"/>
      <c r="AY38" s="182"/>
      <c r="AZ38" s="182"/>
    </row>
    <row r="39" spans="1:54" s="2" customFormat="1" ht="14.25" thickTop="1" thickBot="1">
      <c r="A39" s="3"/>
      <c r="S39" s="183">
        <v>12</v>
      </c>
      <c r="T39" s="177"/>
      <c r="U39" s="176">
        <v>11</v>
      </c>
      <c r="V39" s="177"/>
      <c r="W39" s="176">
        <v>10</v>
      </c>
      <c r="X39" s="177"/>
      <c r="Y39" s="176">
        <v>9</v>
      </c>
      <c r="Z39" s="177"/>
      <c r="AA39" s="176">
        <v>8</v>
      </c>
      <c r="AB39" s="177"/>
      <c r="AC39" s="176">
        <v>7</v>
      </c>
      <c r="AD39" s="177"/>
      <c r="AE39" s="176">
        <v>6</v>
      </c>
      <c r="AF39" s="177"/>
      <c r="AG39" s="176">
        <v>5</v>
      </c>
      <c r="AH39" s="177"/>
      <c r="AI39" s="176">
        <v>4</v>
      </c>
      <c r="AJ39" s="177"/>
      <c r="AK39" s="176">
        <v>3</v>
      </c>
      <c r="AL39" s="177"/>
      <c r="AM39" s="176">
        <v>2</v>
      </c>
      <c r="AN39" s="177"/>
      <c r="AO39" s="176">
        <v>1</v>
      </c>
      <c r="AP39" s="178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</row>
    <row r="40" spans="1:54" ht="13.5" thickTop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69"/>
      <c r="AJ40" s="69"/>
      <c r="AK40" s="70" t="s">
        <v>12</v>
      </c>
      <c r="AL40" s="69"/>
      <c r="AM40" s="69"/>
      <c r="AN40" s="69"/>
      <c r="AO40" s="2"/>
      <c r="AP40" s="2"/>
      <c r="AQ40" s="36"/>
      <c r="AR40" s="2"/>
      <c r="AS40" s="2"/>
      <c r="AT40" s="2"/>
      <c r="AU40" s="2"/>
      <c r="AV40" s="2"/>
      <c r="AW40" s="36"/>
      <c r="AX40" s="2"/>
      <c r="AY40" s="2"/>
      <c r="AZ40" s="2"/>
    </row>
    <row r="41" spans="1:54" ht="13.5" thickBot="1"/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1"/>
      <c r="T42" s="2"/>
      <c r="U42" s="2"/>
      <c r="V42" s="2"/>
      <c r="W42" s="2"/>
      <c r="X42" s="2"/>
      <c r="Y42" s="2"/>
      <c r="Z42" s="2"/>
      <c r="AA42" s="2"/>
      <c r="AB42" s="2"/>
      <c r="AC42" s="106"/>
      <c r="AD42" s="2"/>
      <c r="AE42" s="2"/>
      <c r="AF42" s="2"/>
      <c r="AG42" s="2"/>
      <c r="AH42" s="2"/>
      <c r="AI42" s="113"/>
      <c r="AJ42" s="113"/>
      <c r="AK42" s="51"/>
      <c r="AL42" s="113"/>
      <c r="AM42" s="113"/>
      <c r="AN42" s="113"/>
      <c r="AO42" s="113"/>
      <c r="AP42" s="113"/>
      <c r="AQ42" s="38"/>
      <c r="AR42" s="132" t="s">
        <v>14</v>
      </c>
      <c r="AS42" s="133"/>
      <c r="AT42" s="133"/>
      <c r="AU42" s="133"/>
      <c r="AV42" s="134"/>
      <c r="AW42" s="347"/>
      <c r="AX42" s="175"/>
      <c r="AY42" s="175"/>
      <c r="AZ42" s="175"/>
      <c r="BA42" s="175"/>
      <c r="BB42" s="113"/>
    </row>
    <row r="43" spans="1:54" ht="13.5" thickTop="1">
      <c r="A43" s="160" t="s">
        <v>26</v>
      </c>
      <c r="B43" s="161"/>
      <c r="C43" s="162"/>
      <c r="D43" s="316" t="s">
        <v>46</v>
      </c>
      <c r="E43" s="317"/>
      <c r="F43" s="317"/>
      <c r="G43" s="317"/>
      <c r="H43" s="318"/>
      <c r="I43" s="166" t="s">
        <v>105</v>
      </c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7" t="s">
        <v>9</v>
      </c>
      <c r="Y43" s="316" t="s">
        <v>50</v>
      </c>
      <c r="Z43" s="317"/>
      <c r="AA43" s="317"/>
      <c r="AB43" s="317"/>
      <c r="AC43" s="318"/>
      <c r="AD43" s="166" t="s">
        <v>25</v>
      </c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9"/>
      <c r="AR43" s="350"/>
      <c r="AS43" s="331"/>
      <c r="AT43" s="8" t="s">
        <v>9</v>
      </c>
      <c r="AU43" s="331"/>
      <c r="AV43" s="332"/>
      <c r="AW43" s="333"/>
      <c r="AX43" s="330"/>
      <c r="AY43" s="9"/>
      <c r="AZ43" s="330"/>
      <c r="BA43" s="330"/>
      <c r="BB43" s="14"/>
    </row>
    <row r="44" spans="1:54">
      <c r="A44" s="321" t="s">
        <v>27</v>
      </c>
      <c r="B44" s="322"/>
      <c r="C44" s="323"/>
      <c r="D44" s="324" t="s">
        <v>47</v>
      </c>
      <c r="E44" s="325"/>
      <c r="F44" s="325"/>
      <c r="G44" s="325"/>
      <c r="H44" s="326"/>
      <c r="I44" s="327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5"/>
      <c r="X44" s="15" t="s">
        <v>9</v>
      </c>
      <c r="Y44" s="324" t="s">
        <v>51</v>
      </c>
      <c r="Z44" s="325"/>
      <c r="AA44" s="325"/>
      <c r="AB44" s="325"/>
      <c r="AC44" s="326"/>
      <c r="AD44" s="344" t="s">
        <v>116</v>
      </c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6"/>
      <c r="AR44" s="338"/>
      <c r="AS44" s="339"/>
      <c r="AT44" s="16" t="s">
        <v>9</v>
      </c>
      <c r="AU44" s="339"/>
      <c r="AV44" s="340"/>
      <c r="AW44" s="333"/>
      <c r="AX44" s="330"/>
      <c r="AY44" s="9"/>
      <c r="AZ44" s="330"/>
      <c r="BA44" s="330"/>
      <c r="BB44" s="14"/>
    </row>
    <row r="45" spans="1:54">
      <c r="A45" s="321" t="s">
        <v>16</v>
      </c>
      <c r="B45" s="322"/>
      <c r="C45" s="323"/>
      <c r="D45" s="324" t="s">
        <v>48</v>
      </c>
      <c r="E45" s="325"/>
      <c r="F45" s="325"/>
      <c r="G45" s="325"/>
      <c r="H45" s="326"/>
      <c r="I45" s="327" t="s">
        <v>115</v>
      </c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9"/>
      <c r="X45" s="17" t="s">
        <v>9</v>
      </c>
      <c r="Y45" s="324" t="s">
        <v>52</v>
      </c>
      <c r="Z45" s="325"/>
      <c r="AA45" s="325"/>
      <c r="AB45" s="325"/>
      <c r="AC45" s="326"/>
      <c r="AD45" s="25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  <c r="AR45" s="338"/>
      <c r="AS45" s="339"/>
      <c r="AT45" s="16" t="s">
        <v>9</v>
      </c>
      <c r="AU45" s="339"/>
      <c r="AV45" s="340"/>
      <c r="AW45" s="333"/>
      <c r="AX45" s="330"/>
      <c r="AY45" s="9"/>
      <c r="AZ45" s="330"/>
      <c r="BA45" s="330"/>
      <c r="BB45" s="14"/>
    </row>
    <row r="46" spans="1:54" ht="13.5" thickBot="1">
      <c r="A46" s="146" t="s">
        <v>17</v>
      </c>
      <c r="B46" s="147"/>
      <c r="C46" s="148"/>
      <c r="D46" s="155" t="s">
        <v>49</v>
      </c>
      <c r="E46" s="150"/>
      <c r="F46" s="150"/>
      <c r="G46" s="150"/>
      <c r="H46" s="151"/>
      <c r="I46" s="152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20"/>
      <c r="X46" s="10" t="s">
        <v>9</v>
      </c>
      <c r="Y46" s="155" t="s">
        <v>53</v>
      </c>
      <c r="Z46" s="150"/>
      <c r="AA46" s="150"/>
      <c r="AB46" s="150"/>
      <c r="AC46" s="151"/>
      <c r="AD46" s="24" t="s">
        <v>112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335"/>
      <c r="AS46" s="336"/>
      <c r="AT46" s="11" t="s">
        <v>9</v>
      </c>
      <c r="AU46" s="336"/>
      <c r="AV46" s="337"/>
      <c r="AW46" s="333"/>
      <c r="AX46" s="330"/>
      <c r="AY46" s="9"/>
      <c r="AZ46" s="330"/>
      <c r="BA46" s="330"/>
      <c r="BB46" s="14"/>
    </row>
    <row r="47" spans="1:54" ht="14.25" thickTop="1" thickBot="1"/>
    <row r="48" spans="1:54" ht="20.25" thickTop="1" thickBot="1">
      <c r="A48" s="5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  <c r="AJ48" s="2"/>
      <c r="AK48" s="2"/>
      <c r="AL48" s="2"/>
      <c r="AM48" s="2"/>
      <c r="AN48" s="2"/>
      <c r="AO48" s="2"/>
      <c r="AP48" s="2"/>
      <c r="AQ48" s="2"/>
      <c r="AR48" s="132" t="s">
        <v>14</v>
      </c>
      <c r="AS48" s="133"/>
      <c r="AT48" s="133"/>
      <c r="AU48" s="133"/>
      <c r="AV48" s="134"/>
      <c r="AW48" s="132" t="s">
        <v>15</v>
      </c>
      <c r="AX48" s="133"/>
      <c r="AY48" s="133"/>
      <c r="AZ48" s="133"/>
      <c r="BA48" s="134"/>
    </row>
    <row r="49" spans="1:56" ht="13.5" thickTop="1">
      <c r="A49" s="160" t="s">
        <v>18</v>
      </c>
      <c r="B49" s="161"/>
      <c r="C49" s="162"/>
      <c r="D49" s="316" t="s">
        <v>28</v>
      </c>
      <c r="E49" s="317"/>
      <c r="F49" s="317"/>
      <c r="G49" s="317"/>
      <c r="H49" s="318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8"/>
      <c r="X49" s="7" t="s">
        <v>9</v>
      </c>
      <c r="Y49" s="316" t="s">
        <v>62</v>
      </c>
      <c r="Z49" s="317"/>
      <c r="AA49" s="317"/>
      <c r="AB49" s="317"/>
      <c r="AC49" s="318"/>
      <c r="AD49" s="166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1"/>
      <c r="AR49" s="172"/>
      <c r="AS49" s="173"/>
      <c r="AT49" s="8" t="s">
        <v>9</v>
      </c>
      <c r="AU49" s="173"/>
      <c r="AV49" s="174"/>
      <c r="AW49" s="172"/>
      <c r="AX49" s="173"/>
      <c r="AY49" s="8" t="s">
        <v>9</v>
      </c>
      <c r="AZ49" s="173"/>
      <c r="BA49" s="174"/>
    </row>
    <row r="50" spans="1:56" ht="13.5" thickBot="1">
      <c r="A50" s="146" t="s">
        <v>54</v>
      </c>
      <c r="B50" s="147"/>
      <c r="C50" s="148"/>
      <c r="D50" s="155" t="s">
        <v>29</v>
      </c>
      <c r="E50" s="150"/>
      <c r="F50" s="150"/>
      <c r="G50" s="150"/>
      <c r="H50" s="151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X50" s="10" t="s">
        <v>9</v>
      </c>
      <c r="Y50" s="155" t="s">
        <v>19</v>
      </c>
      <c r="Z50" s="150"/>
      <c r="AA50" s="150"/>
      <c r="AB50" s="150"/>
      <c r="AC50" s="151"/>
      <c r="AD50" s="152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6"/>
      <c r="AR50" s="157"/>
      <c r="AS50" s="158"/>
      <c r="AT50" s="11" t="s">
        <v>9</v>
      </c>
      <c r="AU50" s="158"/>
      <c r="AV50" s="159"/>
      <c r="AW50" s="157"/>
      <c r="AX50" s="158"/>
      <c r="AY50" s="11" t="s">
        <v>9</v>
      </c>
      <c r="AZ50" s="158"/>
      <c r="BA50" s="159"/>
    </row>
    <row r="51" spans="1:56" s="2" customFormat="1" ht="14.25" thickTop="1" thickBot="1">
      <c r="AJ51" s="21"/>
      <c r="AK51" s="21"/>
      <c r="AL51" s="21"/>
      <c r="AM51" s="21"/>
      <c r="AN51" s="21"/>
      <c r="AO51" s="21"/>
      <c r="AP51" s="21"/>
      <c r="AQ51" s="21"/>
      <c r="AR51" s="22"/>
      <c r="AS51" s="21"/>
      <c r="AT51" s="34"/>
      <c r="AU51" s="22"/>
      <c r="AV51" s="21"/>
      <c r="AW51" s="22"/>
      <c r="AX51" s="21"/>
      <c r="AY51" s="34"/>
      <c r="AZ51" s="22"/>
      <c r="BA51" s="21"/>
      <c r="BD51" s="2" t="s">
        <v>63</v>
      </c>
    </row>
    <row r="52" spans="1:56" s="2" customFormat="1" ht="20.25" thickTop="1" thickBot="1">
      <c r="A52" s="5" t="s">
        <v>20</v>
      </c>
      <c r="AR52" s="132" t="s">
        <v>14</v>
      </c>
      <c r="AS52" s="133"/>
      <c r="AT52" s="133"/>
      <c r="AU52" s="133"/>
      <c r="AV52" s="134"/>
      <c r="AW52" s="132" t="s">
        <v>15</v>
      </c>
      <c r="AX52" s="133"/>
      <c r="AY52" s="133"/>
      <c r="AZ52" s="133"/>
      <c r="BA52" s="134"/>
    </row>
    <row r="53" spans="1:56" s="2" customFormat="1" ht="14.25" thickTop="1" thickBot="1">
      <c r="A53" s="135" t="s">
        <v>41</v>
      </c>
      <c r="B53" s="136"/>
      <c r="C53" s="137"/>
      <c r="D53" s="138" t="s">
        <v>55</v>
      </c>
      <c r="E53" s="139"/>
      <c r="F53" s="139"/>
      <c r="G53" s="139"/>
      <c r="H53" s="140"/>
      <c r="I53" s="141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  <c r="X53" s="12" t="s">
        <v>9</v>
      </c>
      <c r="Y53" s="138" t="s">
        <v>56</v>
      </c>
      <c r="Z53" s="139"/>
      <c r="AA53" s="139"/>
      <c r="AB53" s="139"/>
      <c r="AC53" s="140"/>
      <c r="AD53" s="141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4"/>
      <c r="AR53" s="145"/>
      <c r="AS53" s="130"/>
      <c r="AT53" s="13" t="s">
        <v>9</v>
      </c>
      <c r="AU53" s="130"/>
      <c r="AV53" s="131"/>
      <c r="AW53" s="145"/>
      <c r="AX53" s="130"/>
      <c r="AY53" s="13" t="s">
        <v>9</v>
      </c>
      <c r="AZ53" s="130"/>
      <c r="BA53" s="131"/>
    </row>
    <row r="54" spans="1:56" ht="13.5" thickTop="1"/>
  </sheetData>
  <sortState ref="B26:T29">
    <sortCondition ref="B26"/>
  </sortState>
  <mergeCells count="396">
    <mergeCell ref="AD44:AQ44"/>
    <mergeCell ref="AR44:AS44"/>
    <mergeCell ref="AU44:AV44"/>
    <mergeCell ref="AW44:AX44"/>
    <mergeCell ref="AZ44:BA44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B37:R37"/>
    <mergeCell ref="S37:T37"/>
    <mergeCell ref="AR42:AV42"/>
    <mergeCell ref="AW42:BA42"/>
    <mergeCell ref="AW46:AX46"/>
    <mergeCell ref="AZ46:BA46"/>
    <mergeCell ref="A46:C46"/>
    <mergeCell ref="D46:H46"/>
    <mergeCell ref="I46:W46"/>
    <mergeCell ref="Y46:AC46"/>
    <mergeCell ref="AR46:AS46"/>
    <mergeCell ref="AU46:AV46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4:C44"/>
    <mergeCell ref="D44:H44"/>
    <mergeCell ref="I44:W44"/>
    <mergeCell ref="Y44:AC44"/>
    <mergeCell ref="U36:V36"/>
    <mergeCell ref="W36:X36"/>
    <mergeCell ref="Y36:Z36"/>
    <mergeCell ref="AA36:AB36"/>
    <mergeCell ref="AC36:AD36"/>
    <mergeCell ref="AQ36:AR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O36:AP36"/>
    <mergeCell ref="AM37:AN37"/>
    <mergeCell ref="AO37:AP37"/>
    <mergeCell ref="AQ37:AR37"/>
    <mergeCell ref="U33:V33"/>
    <mergeCell ref="W33:X33"/>
    <mergeCell ref="Y33:Z33"/>
    <mergeCell ref="AA33:AB33"/>
    <mergeCell ref="AC33:AD33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P27:AQ27"/>
    <mergeCell ref="AR27:AS27"/>
    <mergeCell ref="B29:R29"/>
    <mergeCell ref="S29:T29"/>
    <mergeCell ref="V29:W29"/>
    <mergeCell ref="AA29:AB29"/>
    <mergeCell ref="AF29:AG29"/>
    <mergeCell ref="AM29:AN29"/>
    <mergeCell ref="AP29:AQ29"/>
    <mergeCell ref="AR29:AS29"/>
    <mergeCell ref="AM21:AN21"/>
    <mergeCell ref="B21:T21"/>
    <mergeCell ref="AO21:AP21"/>
    <mergeCell ref="AQ21:AR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0:AL20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O18:AP18"/>
    <mergeCell ref="AQ18:AR18"/>
    <mergeCell ref="B19:T19"/>
    <mergeCell ref="U19:V19"/>
    <mergeCell ref="W19:X19"/>
    <mergeCell ref="Y19:Z19"/>
    <mergeCell ref="AA19:AB19"/>
    <mergeCell ref="AC19:AD19"/>
    <mergeCell ref="AQ19:AR19"/>
    <mergeCell ref="AE19:AF19"/>
    <mergeCell ref="AG19:AH19"/>
    <mergeCell ref="AI19:AJ19"/>
    <mergeCell ref="AK19:AL19"/>
    <mergeCell ref="AM19:AN19"/>
    <mergeCell ref="AO19:AP19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17:T17"/>
    <mergeCell ref="U17:V17"/>
    <mergeCell ref="W17:X17"/>
    <mergeCell ref="Y17:Z17"/>
    <mergeCell ref="AA17:AB17"/>
    <mergeCell ref="AC17:AD17"/>
    <mergeCell ref="AK18:AL18"/>
    <mergeCell ref="AM18:AN18"/>
    <mergeCell ref="AQ14:AR14"/>
    <mergeCell ref="AS14:AT14"/>
    <mergeCell ref="AJ15:AN15"/>
    <mergeCell ref="AO15:AP15"/>
    <mergeCell ref="AQ15:AR15"/>
    <mergeCell ref="U16:AF16"/>
    <mergeCell ref="AQ13:AR13"/>
    <mergeCell ref="AS13:AT13"/>
    <mergeCell ref="B14:T14"/>
    <mergeCell ref="U14:V14"/>
    <mergeCell ref="X14:Y14"/>
    <mergeCell ref="Z14:AA14"/>
    <mergeCell ref="AC14:AD14"/>
    <mergeCell ref="AE14:AF14"/>
    <mergeCell ref="AH14:AI14"/>
    <mergeCell ref="AO14:AP14"/>
    <mergeCell ref="A1:BB1"/>
    <mergeCell ref="A2:BB2"/>
    <mergeCell ref="A3:BB3"/>
    <mergeCell ref="A4:BB4"/>
    <mergeCell ref="A5:BB5"/>
    <mergeCell ref="A7:BA7"/>
    <mergeCell ref="AS12:AT12"/>
    <mergeCell ref="B13:T13"/>
    <mergeCell ref="U13:V13"/>
    <mergeCell ref="X13:Y13"/>
    <mergeCell ref="Z13:AA13"/>
    <mergeCell ref="AC13:AD13"/>
    <mergeCell ref="AJ13:AK13"/>
    <mergeCell ref="AM13:AN13"/>
    <mergeCell ref="AO13:AP13"/>
    <mergeCell ref="B12:T12"/>
    <mergeCell ref="U12:V12"/>
    <mergeCell ref="X12:Y12"/>
    <mergeCell ref="AE12:AF12"/>
    <mergeCell ref="AH12:AI12"/>
    <mergeCell ref="AJ12:AK12"/>
    <mergeCell ref="AM12:AN12"/>
    <mergeCell ref="AO12:AP12"/>
    <mergeCell ref="AQ12:AR12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AQ11:AR11"/>
    <mergeCell ref="AS11:AT11"/>
    <mergeCell ref="AV25:AW25"/>
    <mergeCell ref="AY25:AZ25"/>
    <mergeCell ref="B26:R26"/>
    <mergeCell ref="X26:Y26"/>
    <mergeCell ref="AA26:AB26"/>
    <mergeCell ref="AF26:AG26"/>
    <mergeCell ref="AK26:AL26"/>
    <mergeCell ref="AP26:AQ26"/>
    <mergeCell ref="AR26:AS26"/>
    <mergeCell ref="AT26:AU26"/>
    <mergeCell ref="AV26:AW26"/>
    <mergeCell ref="AY26:AZ26"/>
    <mergeCell ref="A25:R25"/>
    <mergeCell ref="AR25:AS25"/>
    <mergeCell ref="AC26:AD26"/>
    <mergeCell ref="AH26:AI26"/>
    <mergeCell ref="AM26:AN26"/>
    <mergeCell ref="AT25:AU25"/>
    <mergeCell ref="AT27:AU27"/>
    <mergeCell ref="AV27:AW27"/>
    <mergeCell ref="AY27:AZ27"/>
    <mergeCell ref="B28:R28"/>
    <mergeCell ref="S28:T28"/>
    <mergeCell ref="V28:W28"/>
    <mergeCell ref="AA28:AB28"/>
    <mergeCell ref="AH28:AI28"/>
    <mergeCell ref="AK28:AL28"/>
    <mergeCell ref="AP28:AQ28"/>
    <mergeCell ref="AR28:AS28"/>
    <mergeCell ref="AT28:AU28"/>
    <mergeCell ref="AV28:AW28"/>
    <mergeCell ref="AY28:AZ28"/>
    <mergeCell ref="X28:Y28"/>
    <mergeCell ref="AM28:AN28"/>
    <mergeCell ref="AH27:AI27"/>
    <mergeCell ref="AM27:AN27"/>
    <mergeCell ref="B27:R27"/>
    <mergeCell ref="S27:T27"/>
    <mergeCell ref="V27:W27"/>
    <mergeCell ref="AC27:AD27"/>
    <mergeCell ref="AF27:AG27"/>
    <mergeCell ref="AK27:AL27"/>
    <mergeCell ref="AV29:AW29"/>
    <mergeCell ref="AY29:AZ29"/>
    <mergeCell ref="B30:R30"/>
    <mergeCell ref="S30:T30"/>
    <mergeCell ref="V30:W30"/>
    <mergeCell ref="X30:Y30"/>
    <mergeCell ref="AA30:AB30"/>
    <mergeCell ref="AC30:AD30"/>
    <mergeCell ref="AF30:AG30"/>
    <mergeCell ref="AH30:AI30"/>
    <mergeCell ref="AK30:AL30"/>
    <mergeCell ref="AR30:AS30"/>
    <mergeCell ref="AT30:AU30"/>
    <mergeCell ref="AV30:AW30"/>
    <mergeCell ref="AY30:AZ30"/>
    <mergeCell ref="X29:Y29"/>
    <mergeCell ref="AC29:AD29"/>
    <mergeCell ref="AT29:AU29"/>
    <mergeCell ref="AY31:AZ31"/>
    <mergeCell ref="S32:AD32"/>
    <mergeCell ref="A33:R33"/>
    <mergeCell ref="S33:T33"/>
    <mergeCell ref="AS33:AT33"/>
    <mergeCell ref="AU33:AV33"/>
    <mergeCell ref="AW33:AX33"/>
    <mergeCell ref="AY33:AZ33"/>
    <mergeCell ref="B34:R34"/>
    <mergeCell ref="S34:T34"/>
    <mergeCell ref="AS34:AT34"/>
    <mergeCell ref="AU34:AV34"/>
    <mergeCell ref="AW34:AX34"/>
    <mergeCell ref="AY34:AZ34"/>
    <mergeCell ref="AM31:AQ31"/>
    <mergeCell ref="AR31:AS31"/>
    <mergeCell ref="AT31:AU31"/>
    <mergeCell ref="AQ33:AR33"/>
    <mergeCell ref="AE33:AF33"/>
    <mergeCell ref="AG33:AH33"/>
    <mergeCell ref="AI33:AJ33"/>
    <mergeCell ref="AK33:AL33"/>
    <mergeCell ref="AM33:AN33"/>
    <mergeCell ref="AO33:AP33"/>
    <mergeCell ref="S35:T35"/>
    <mergeCell ref="AM35:AN35"/>
    <mergeCell ref="AO35:AP35"/>
    <mergeCell ref="AQ35:AR35"/>
    <mergeCell ref="AS35:AT35"/>
    <mergeCell ref="AU35:AV35"/>
    <mergeCell ref="AW35:AX35"/>
    <mergeCell ref="AY35:AZ35"/>
    <mergeCell ref="B36:R36"/>
    <mergeCell ref="S36:T36"/>
    <mergeCell ref="AS36:AT36"/>
    <mergeCell ref="AU36:AV36"/>
    <mergeCell ref="AW36:AX36"/>
    <mergeCell ref="AY36:AZ36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B35:R35"/>
    <mergeCell ref="AG39:AH39"/>
    <mergeCell ref="AI39:AJ39"/>
    <mergeCell ref="AS37:AT37"/>
    <mergeCell ref="AU37:AV37"/>
    <mergeCell ref="AW37:AX37"/>
    <mergeCell ref="AY37:AZ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S39:T39"/>
    <mergeCell ref="U39:V39"/>
    <mergeCell ref="W39:X39"/>
    <mergeCell ref="Y39:Z39"/>
    <mergeCell ref="AA39:AB39"/>
    <mergeCell ref="AC39:AD39"/>
    <mergeCell ref="AE39:AF3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showGridLines="0" topLeftCell="A33" workbookViewId="0">
      <selection activeCell="BD47" sqref="BD47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4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4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4" ht="23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6" t="s">
        <v>33</v>
      </c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1"/>
      <c r="AR10" s="252" t="s">
        <v>6</v>
      </c>
      <c r="AS10" s="253"/>
      <c r="AT10" s="252" t="s">
        <v>7</v>
      </c>
      <c r="AU10" s="253"/>
      <c r="AV10" s="252" t="s">
        <v>8</v>
      </c>
      <c r="AW10" s="253"/>
      <c r="AX10" s="109"/>
      <c r="AY10" s="272"/>
      <c r="AZ10" s="272"/>
    </row>
    <row r="11" spans="1:54" s="2" customFormat="1" ht="13.5" thickTop="1">
      <c r="A11" s="19">
        <v>1</v>
      </c>
      <c r="B11" s="206" t="s">
        <v>81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62"/>
      <c r="T11" s="29"/>
      <c r="U11" s="29"/>
      <c r="V11" s="29"/>
      <c r="W11" s="29"/>
      <c r="X11" s="307">
        <v>2</v>
      </c>
      <c r="Y11" s="302"/>
      <c r="Z11" s="99" t="s">
        <v>9</v>
      </c>
      <c r="AA11" s="302">
        <v>4</v>
      </c>
      <c r="AB11" s="303"/>
      <c r="AC11" s="307">
        <v>2</v>
      </c>
      <c r="AD11" s="302"/>
      <c r="AE11" s="99" t="s">
        <v>9</v>
      </c>
      <c r="AF11" s="302">
        <v>3</v>
      </c>
      <c r="AG11" s="303"/>
      <c r="AH11" s="254">
        <v>13</v>
      </c>
      <c r="AI11" s="255"/>
      <c r="AJ11" s="93" t="s">
        <v>9</v>
      </c>
      <c r="AK11" s="255">
        <v>1</v>
      </c>
      <c r="AL11" s="256"/>
      <c r="AM11" s="307">
        <v>3</v>
      </c>
      <c r="AN11" s="302"/>
      <c r="AO11" s="99" t="s">
        <v>9</v>
      </c>
      <c r="AP11" s="302">
        <v>6</v>
      </c>
      <c r="AQ11" s="367"/>
      <c r="AR11" s="305">
        <f>SUM(D11+I11+N11+S11+X11+AC11+AH11+AM11)</f>
        <v>20</v>
      </c>
      <c r="AS11" s="306"/>
      <c r="AT11" s="305">
        <f>SUM(G11+L11+Q11+V11+AA11+AF11+AK11+AP11)</f>
        <v>14</v>
      </c>
      <c r="AU11" s="306"/>
      <c r="AV11" s="298">
        <v>3</v>
      </c>
      <c r="AW11" s="299"/>
      <c r="AX11" s="116"/>
      <c r="AY11" s="280"/>
      <c r="AZ11" s="280"/>
    </row>
    <row r="12" spans="1:54" s="2" customFormat="1">
      <c r="A12" s="20">
        <v>2</v>
      </c>
      <c r="B12" s="193" t="s">
        <v>80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  <c r="S12" s="300">
        <v>4</v>
      </c>
      <c r="T12" s="239"/>
      <c r="U12" s="92" t="s">
        <v>9</v>
      </c>
      <c r="V12" s="239">
        <v>2</v>
      </c>
      <c r="W12" s="240"/>
      <c r="X12" s="27"/>
      <c r="Y12" s="28"/>
      <c r="Z12" s="28"/>
      <c r="AA12" s="28"/>
      <c r="AB12" s="28"/>
      <c r="AC12" s="241"/>
      <c r="AD12" s="236"/>
      <c r="AE12" s="26" t="s">
        <v>9</v>
      </c>
      <c r="AF12" s="236"/>
      <c r="AG12" s="237"/>
      <c r="AH12" s="238">
        <v>16</v>
      </c>
      <c r="AI12" s="239"/>
      <c r="AJ12" s="92" t="s">
        <v>9</v>
      </c>
      <c r="AK12" s="239">
        <v>0</v>
      </c>
      <c r="AL12" s="240"/>
      <c r="AM12" s="238">
        <v>5</v>
      </c>
      <c r="AN12" s="239"/>
      <c r="AO12" s="92" t="s">
        <v>9</v>
      </c>
      <c r="AP12" s="239">
        <v>1</v>
      </c>
      <c r="AQ12" s="301"/>
      <c r="AR12" s="287">
        <f>SUM(D12+I12+N12+S12+X12+AC12+AH12+AM12)</f>
        <v>25</v>
      </c>
      <c r="AS12" s="288"/>
      <c r="AT12" s="287">
        <f>SUM(G12+L12+Q12+V12+AA12+AF12+AK12+AP12)</f>
        <v>3</v>
      </c>
      <c r="AU12" s="288"/>
      <c r="AV12" s="289">
        <v>9</v>
      </c>
      <c r="AW12" s="290"/>
      <c r="AX12" s="116"/>
      <c r="AY12" s="280"/>
      <c r="AZ12" s="280"/>
    </row>
    <row r="13" spans="1:54" s="2" customFormat="1">
      <c r="A13" s="20">
        <v>3</v>
      </c>
      <c r="B13" s="193" t="s">
        <v>85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  <c r="S13" s="300">
        <v>3</v>
      </c>
      <c r="T13" s="239"/>
      <c r="U13" s="92" t="s">
        <v>9</v>
      </c>
      <c r="V13" s="239">
        <v>2</v>
      </c>
      <c r="W13" s="240"/>
      <c r="X13" s="241"/>
      <c r="Y13" s="236"/>
      <c r="Z13" s="26" t="s">
        <v>9</v>
      </c>
      <c r="AA13" s="236"/>
      <c r="AB13" s="237"/>
      <c r="AC13" s="27"/>
      <c r="AD13" s="28"/>
      <c r="AE13" s="28"/>
      <c r="AF13" s="28"/>
      <c r="AG13" s="28"/>
      <c r="AH13" s="238">
        <v>1</v>
      </c>
      <c r="AI13" s="239"/>
      <c r="AJ13" s="92" t="s">
        <v>9</v>
      </c>
      <c r="AK13" s="239">
        <v>0</v>
      </c>
      <c r="AL13" s="240"/>
      <c r="AM13" s="238">
        <v>5</v>
      </c>
      <c r="AN13" s="239"/>
      <c r="AO13" s="92" t="s">
        <v>9</v>
      </c>
      <c r="AP13" s="239">
        <v>3</v>
      </c>
      <c r="AQ13" s="301"/>
      <c r="AR13" s="287">
        <f>SUM(D13+I13+N13+S13+X13+AC13+AH13+AM13)</f>
        <v>9</v>
      </c>
      <c r="AS13" s="288"/>
      <c r="AT13" s="287">
        <f>SUM(G13+L13+Q13+V13+AA13+AF13+AK13+AP13)</f>
        <v>5</v>
      </c>
      <c r="AU13" s="288"/>
      <c r="AV13" s="289">
        <v>9</v>
      </c>
      <c r="AW13" s="290"/>
      <c r="AX13" s="116"/>
      <c r="AY13" s="280"/>
      <c r="AZ13" s="280"/>
    </row>
    <row r="14" spans="1:54" s="2" customFormat="1">
      <c r="A14" s="20">
        <v>4</v>
      </c>
      <c r="B14" s="193" t="s">
        <v>60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5"/>
      <c r="S14" s="242">
        <v>1</v>
      </c>
      <c r="T14" s="243"/>
      <c r="U14" s="91" t="s">
        <v>9</v>
      </c>
      <c r="V14" s="243">
        <v>13</v>
      </c>
      <c r="W14" s="244"/>
      <c r="X14" s="245">
        <v>0</v>
      </c>
      <c r="Y14" s="243"/>
      <c r="Z14" s="91" t="s">
        <v>9</v>
      </c>
      <c r="AA14" s="243">
        <v>16</v>
      </c>
      <c r="AB14" s="244"/>
      <c r="AC14" s="245">
        <v>0</v>
      </c>
      <c r="AD14" s="243"/>
      <c r="AE14" s="91" t="s">
        <v>9</v>
      </c>
      <c r="AF14" s="243">
        <v>1</v>
      </c>
      <c r="AG14" s="244"/>
      <c r="AH14" s="27"/>
      <c r="AI14" s="28"/>
      <c r="AJ14" s="28"/>
      <c r="AK14" s="28"/>
      <c r="AL14" s="28"/>
      <c r="AM14" s="245">
        <v>2</v>
      </c>
      <c r="AN14" s="243"/>
      <c r="AO14" s="91" t="s">
        <v>9</v>
      </c>
      <c r="AP14" s="243">
        <v>12</v>
      </c>
      <c r="AQ14" s="359"/>
      <c r="AR14" s="287">
        <f>SUM(D14+I14+N14+S14+X14+AC14+AH14+AM14)</f>
        <v>3</v>
      </c>
      <c r="AS14" s="288"/>
      <c r="AT14" s="287">
        <f>SUM(G14+L14+Q14+V14+AA14+AF14+AK14+AP14)</f>
        <v>42</v>
      </c>
      <c r="AU14" s="288"/>
      <c r="AV14" s="289">
        <v>0</v>
      </c>
      <c r="AW14" s="290"/>
      <c r="AX14" s="116"/>
      <c r="AY14" s="280"/>
      <c r="AZ14" s="280"/>
    </row>
    <row r="15" spans="1:54" s="2" customFormat="1" ht="13.5" thickBot="1">
      <c r="A15" s="35">
        <v>5</v>
      </c>
      <c r="B15" s="186" t="s">
        <v>58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  <c r="S15" s="368">
        <v>6</v>
      </c>
      <c r="T15" s="356"/>
      <c r="U15" s="104" t="s">
        <v>9</v>
      </c>
      <c r="V15" s="356">
        <v>3</v>
      </c>
      <c r="W15" s="357"/>
      <c r="X15" s="313">
        <v>1</v>
      </c>
      <c r="Y15" s="292"/>
      <c r="Z15" s="95" t="s">
        <v>9</v>
      </c>
      <c r="AA15" s="292">
        <v>5</v>
      </c>
      <c r="AB15" s="293"/>
      <c r="AC15" s="313">
        <v>3</v>
      </c>
      <c r="AD15" s="292"/>
      <c r="AE15" s="95" t="s">
        <v>9</v>
      </c>
      <c r="AF15" s="292">
        <v>5</v>
      </c>
      <c r="AG15" s="293"/>
      <c r="AH15" s="351">
        <v>12</v>
      </c>
      <c r="AI15" s="352"/>
      <c r="AJ15" s="104" t="s">
        <v>9</v>
      </c>
      <c r="AK15" s="352">
        <v>2</v>
      </c>
      <c r="AL15" s="353"/>
      <c r="AM15" s="64"/>
      <c r="AN15" s="65"/>
      <c r="AO15" s="65"/>
      <c r="AP15" s="65"/>
      <c r="AQ15" s="66"/>
      <c r="AR15" s="311">
        <f>SUM(D15+I15+N15+S15+X15+AC15+AH15+AM15)</f>
        <v>22</v>
      </c>
      <c r="AS15" s="312"/>
      <c r="AT15" s="311">
        <f>SUM(G15+L15+Q15+V15+AA15+AF15+AK15+AP15)</f>
        <v>15</v>
      </c>
      <c r="AU15" s="312"/>
      <c r="AV15" s="296">
        <v>6</v>
      </c>
      <c r="AW15" s="297"/>
      <c r="AX15" s="116"/>
      <c r="AY15" s="280"/>
      <c r="AZ15" s="280"/>
    </row>
    <row r="16" spans="1:54" s="2" customFormat="1" ht="14.25" thickTop="1" thickBot="1">
      <c r="A16" s="3"/>
      <c r="N16" s="4"/>
      <c r="S16" s="4"/>
      <c r="X16" s="4"/>
      <c r="AC16" s="4"/>
      <c r="AH16" s="67"/>
      <c r="AI16" s="68"/>
      <c r="AJ16" s="68"/>
      <c r="AK16" s="68"/>
      <c r="AL16" s="68"/>
      <c r="AM16" s="281" t="s">
        <v>10</v>
      </c>
      <c r="AN16" s="282"/>
      <c r="AO16" s="282"/>
      <c r="AP16" s="282"/>
      <c r="AQ16" s="283"/>
      <c r="AR16" s="284">
        <f>SUM(AR11:AR15)</f>
        <v>79</v>
      </c>
      <c r="AS16" s="285"/>
      <c r="AT16" s="284">
        <f>SUM(AT11:AT15)</f>
        <v>79</v>
      </c>
      <c r="AU16" s="285"/>
      <c r="AV16" s="44"/>
      <c r="AW16" s="56"/>
      <c r="AX16" s="117"/>
      <c r="AY16" s="286"/>
      <c r="AZ16" s="286"/>
    </row>
    <row r="17" spans="1:52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224" t="s">
        <v>11</v>
      </c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2" s="2" customFormat="1" ht="14.25" thickTop="1" thickBot="1">
      <c r="A18" s="132" t="s">
        <v>42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83">
        <v>1</v>
      </c>
      <c r="T18" s="177"/>
      <c r="U18" s="176">
        <v>2</v>
      </c>
      <c r="V18" s="177"/>
      <c r="W18" s="176">
        <v>3</v>
      </c>
      <c r="X18" s="177"/>
      <c r="Y18" s="176">
        <v>4</v>
      </c>
      <c r="Z18" s="177"/>
      <c r="AA18" s="176">
        <v>5</v>
      </c>
      <c r="AB18" s="177"/>
      <c r="AC18" s="176">
        <v>6</v>
      </c>
      <c r="AD18" s="177"/>
      <c r="AE18" s="176">
        <v>7</v>
      </c>
      <c r="AF18" s="177"/>
      <c r="AG18" s="176">
        <v>8</v>
      </c>
      <c r="AH18" s="177"/>
      <c r="AI18" s="176">
        <v>9</v>
      </c>
      <c r="AJ18" s="177"/>
      <c r="AK18" s="176">
        <v>10</v>
      </c>
      <c r="AL18" s="177"/>
      <c r="AM18" s="176">
        <v>11</v>
      </c>
      <c r="AN18" s="177"/>
      <c r="AO18" s="176">
        <v>12</v>
      </c>
      <c r="AP18" s="178"/>
      <c r="AQ18" s="205"/>
      <c r="AR18" s="205"/>
      <c r="AS18" s="205"/>
      <c r="AT18" s="205"/>
      <c r="AU18" s="205"/>
      <c r="AV18" s="205"/>
      <c r="AW18" s="272"/>
      <c r="AX18" s="272"/>
      <c r="AY18" s="205"/>
      <c r="AZ18" s="205"/>
    </row>
    <row r="19" spans="1:52" s="2" customFormat="1" ht="13.5" thickTop="1">
      <c r="A19" s="19">
        <v>1</v>
      </c>
      <c r="B19" s="206" t="s">
        <v>81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75" t="s">
        <v>61</v>
      </c>
      <c r="T19" s="276"/>
      <c r="U19" s="276" t="s">
        <v>61</v>
      </c>
      <c r="V19" s="276"/>
      <c r="W19" s="276" t="s">
        <v>61</v>
      </c>
      <c r="X19" s="276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9"/>
      <c r="AQ19" s="182"/>
      <c r="AR19" s="182"/>
      <c r="AS19" s="182"/>
      <c r="AT19" s="182"/>
      <c r="AU19" s="182"/>
      <c r="AV19" s="182"/>
      <c r="AW19" s="265"/>
      <c r="AX19" s="265"/>
      <c r="AY19" s="277"/>
      <c r="AZ19" s="277"/>
    </row>
    <row r="20" spans="1:52" s="2" customFormat="1">
      <c r="A20" s="20">
        <v>2</v>
      </c>
      <c r="B20" s="193" t="s">
        <v>80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  <c r="S20" s="196" t="s">
        <v>61</v>
      </c>
      <c r="T20" s="197"/>
      <c r="U20" s="198" t="s">
        <v>61</v>
      </c>
      <c r="V20" s="197"/>
      <c r="W20" s="198" t="s">
        <v>61</v>
      </c>
      <c r="X20" s="197"/>
      <c r="Y20" s="198" t="s">
        <v>61</v>
      </c>
      <c r="Z20" s="197"/>
      <c r="AA20" s="198" t="s">
        <v>61</v>
      </c>
      <c r="AB20" s="197"/>
      <c r="AC20" s="198" t="s">
        <v>61</v>
      </c>
      <c r="AD20" s="197"/>
      <c r="AE20" s="198" t="s">
        <v>61</v>
      </c>
      <c r="AF20" s="197"/>
      <c r="AG20" s="198" t="s">
        <v>61</v>
      </c>
      <c r="AH20" s="197"/>
      <c r="AI20" s="198" t="s">
        <v>61</v>
      </c>
      <c r="AJ20" s="197"/>
      <c r="AK20" s="198"/>
      <c r="AL20" s="197"/>
      <c r="AM20" s="198"/>
      <c r="AN20" s="197"/>
      <c r="AO20" s="198"/>
      <c r="AP20" s="270"/>
      <c r="AQ20" s="182"/>
      <c r="AR20" s="182"/>
      <c r="AS20" s="182"/>
      <c r="AT20" s="182"/>
      <c r="AU20" s="182"/>
      <c r="AV20" s="182"/>
      <c r="AW20" s="265"/>
      <c r="AX20" s="265"/>
      <c r="AY20" s="182"/>
      <c r="AZ20" s="182"/>
    </row>
    <row r="21" spans="1:52" s="2" customFormat="1">
      <c r="A21" s="20">
        <v>3</v>
      </c>
      <c r="B21" s="193" t="s">
        <v>85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  <c r="S21" s="196" t="s">
        <v>61</v>
      </c>
      <c r="T21" s="197"/>
      <c r="U21" s="198" t="s">
        <v>61</v>
      </c>
      <c r="V21" s="197"/>
      <c r="W21" s="198" t="s">
        <v>61</v>
      </c>
      <c r="X21" s="197"/>
      <c r="Y21" s="198" t="s">
        <v>61</v>
      </c>
      <c r="Z21" s="197"/>
      <c r="AA21" s="198" t="s">
        <v>61</v>
      </c>
      <c r="AB21" s="197"/>
      <c r="AC21" s="198" t="s">
        <v>61</v>
      </c>
      <c r="AD21" s="197"/>
      <c r="AE21" s="198" t="s">
        <v>61</v>
      </c>
      <c r="AF21" s="197"/>
      <c r="AG21" s="198" t="s">
        <v>61</v>
      </c>
      <c r="AH21" s="197"/>
      <c r="AI21" s="198" t="s">
        <v>61</v>
      </c>
      <c r="AJ21" s="197"/>
      <c r="AK21" s="198"/>
      <c r="AL21" s="197"/>
      <c r="AM21" s="198"/>
      <c r="AN21" s="197"/>
      <c r="AO21" s="198"/>
      <c r="AP21" s="270"/>
      <c r="AQ21" s="182"/>
      <c r="AR21" s="182"/>
      <c r="AS21" s="182"/>
      <c r="AT21" s="182"/>
      <c r="AU21" s="182"/>
      <c r="AV21" s="182"/>
      <c r="AW21" s="265"/>
      <c r="AX21" s="265"/>
      <c r="AY21" s="182"/>
      <c r="AZ21" s="182"/>
    </row>
    <row r="22" spans="1:52" s="2" customFormat="1">
      <c r="A22" s="20">
        <v>4</v>
      </c>
      <c r="B22" s="193" t="s">
        <v>60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5"/>
      <c r="S22" s="334"/>
      <c r="T22" s="203"/>
      <c r="U22" s="202"/>
      <c r="V22" s="203"/>
      <c r="W22" s="202"/>
      <c r="X22" s="203"/>
      <c r="Y22" s="202"/>
      <c r="Z22" s="203"/>
      <c r="AA22" s="202"/>
      <c r="AB22" s="203"/>
      <c r="AC22" s="202"/>
      <c r="AD22" s="203"/>
      <c r="AE22" s="202"/>
      <c r="AF22" s="203"/>
      <c r="AG22" s="202"/>
      <c r="AH22" s="203"/>
      <c r="AI22" s="202"/>
      <c r="AJ22" s="203"/>
      <c r="AK22" s="202"/>
      <c r="AL22" s="203"/>
      <c r="AM22" s="202"/>
      <c r="AN22" s="203"/>
      <c r="AO22" s="202"/>
      <c r="AP22" s="271"/>
      <c r="AQ22" s="182"/>
      <c r="AR22" s="182"/>
      <c r="AS22" s="182"/>
      <c r="AT22" s="182"/>
      <c r="AU22" s="182"/>
      <c r="AV22" s="182"/>
      <c r="AW22" s="265"/>
      <c r="AX22" s="265"/>
      <c r="AY22" s="182"/>
      <c r="AZ22" s="182"/>
    </row>
    <row r="23" spans="1:52" s="2" customFormat="1" ht="13.5" thickBot="1">
      <c r="A23" s="35">
        <v>5</v>
      </c>
      <c r="B23" s="186" t="s">
        <v>58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  <c r="S23" s="189" t="s">
        <v>61</v>
      </c>
      <c r="T23" s="190"/>
      <c r="U23" s="191" t="s">
        <v>61</v>
      </c>
      <c r="V23" s="190"/>
      <c r="W23" s="191" t="s">
        <v>61</v>
      </c>
      <c r="X23" s="190"/>
      <c r="Y23" s="191" t="s">
        <v>61</v>
      </c>
      <c r="Z23" s="190"/>
      <c r="AA23" s="191" t="s">
        <v>61</v>
      </c>
      <c r="AB23" s="190"/>
      <c r="AC23" s="191" t="s">
        <v>61</v>
      </c>
      <c r="AD23" s="190"/>
      <c r="AE23" s="179"/>
      <c r="AF23" s="192"/>
      <c r="AG23" s="179"/>
      <c r="AH23" s="192"/>
      <c r="AI23" s="179"/>
      <c r="AJ23" s="192"/>
      <c r="AK23" s="308"/>
      <c r="AL23" s="309"/>
      <c r="AM23" s="308"/>
      <c r="AN23" s="309"/>
      <c r="AO23" s="308"/>
      <c r="AP23" s="310"/>
      <c r="AQ23" s="182"/>
      <c r="AR23" s="182"/>
      <c r="AS23" s="182"/>
      <c r="AT23" s="182"/>
      <c r="AU23" s="182"/>
      <c r="AV23" s="182"/>
      <c r="AW23" s="265"/>
      <c r="AX23" s="265"/>
      <c r="AY23" s="182"/>
      <c r="AZ23" s="182"/>
    </row>
    <row r="24" spans="1:52" s="2" customFormat="1" ht="14.25" thickTop="1" thickBot="1">
      <c r="A24" s="3"/>
      <c r="S24" s="183">
        <v>12</v>
      </c>
      <c r="T24" s="177"/>
      <c r="U24" s="176">
        <v>11</v>
      </c>
      <c r="V24" s="177"/>
      <c r="W24" s="176">
        <v>10</v>
      </c>
      <c r="X24" s="177"/>
      <c r="Y24" s="176">
        <v>9</v>
      </c>
      <c r="Z24" s="177"/>
      <c r="AA24" s="176">
        <v>8</v>
      </c>
      <c r="AB24" s="177"/>
      <c r="AC24" s="176">
        <v>7</v>
      </c>
      <c r="AD24" s="177"/>
      <c r="AE24" s="176">
        <v>6</v>
      </c>
      <c r="AF24" s="177"/>
      <c r="AG24" s="176">
        <v>5</v>
      </c>
      <c r="AH24" s="177"/>
      <c r="AI24" s="176">
        <v>4</v>
      </c>
      <c r="AJ24" s="177"/>
      <c r="AK24" s="176">
        <v>3</v>
      </c>
      <c r="AL24" s="177"/>
      <c r="AM24" s="176">
        <v>2</v>
      </c>
      <c r="AN24" s="177"/>
      <c r="AO24" s="176">
        <v>1</v>
      </c>
      <c r="AP24" s="178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</row>
    <row r="25" spans="1:52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9"/>
      <c r="AJ25" s="69"/>
      <c r="AK25" s="70" t="s">
        <v>12</v>
      </c>
      <c r="AL25" s="69"/>
      <c r="AM25" s="69"/>
      <c r="AN25" s="6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2" ht="13.5" thickBot="1"/>
    <row r="27" spans="1:52" s="2" customFormat="1" ht="14.25" thickTop="1" thickBot="1">
      <c r="A27" s="132" t="s">
        <v>43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/>
      <c r="S27" s="41">
        <v>1</v>
      </c>
      <c r="T27" s="42"/>
      <c r="U27" s="42"/>
      <c r="V27" s="42"/>
      <c r="W27" s="42"/>
      <c r="X27" s="43">
        <v>2</v>
      </c>
      <c r="Y27" s="42"/>
      <c r="Z27" s="42"/>
      <c r="AA27" s="42"/>
      <c r="AB27" s="42"/>
      <c r="AC27" s="43">
        <v>3</v>
      </c>
      <c r="AD27" s="42"/>
      <c r="AE27" s="42"/>
      <c r="AF27" s="42"/>
      <c r="AG27" s="42"/>
      <c r="AH27" s="43">
        <v>4</v>
      </c>
      <c r="AI27" s="42"/>
      <c r="AJ27" s="42"/>
      <c r="AK27" s="42"/>
      <c r="AL27" s="42"/>
      <c r="AM27" s="43">
        <v>5</v>
      </c>
      <c r="AN27" s="42"/>
      <c r="AO27" s="42"/>
      <c r="AP27" s="42"/>
      <c r="AQ27" s="61"/>
      <c r="AR27" s="252" t="s">
        <v>6</v>
      </c>
      <c r="AS27" s="253"/>
      <c r="AT27" s="252" t="s">
        <v>7</v>
      </c>
      <c r="AU27" s="253"/>
      <c r="AV27" s="252" t="s">
        <v>8</v>
      </c>
      <c r="AW27" s="253"/>
      <c r="AX27" s="109"/>
      <c r="AY27" s="272"/>
      <c r="AZ27" s="272"/>
    </row>
    <row r="28" spans="1:52" s="2" customFormat="1" ht="13.5" thickTop="1">
      <c r="A28" s="19">
        <v>1</v>
      </c>
      <c r="B28" s="206" t="s">
        <v>83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8"/>
      <c r="S28" s="62"/>
      <c r="T28" s="29"/>
      <c r="U28" s="29"/>
      <c r="V28" s="29"/>
      <c r="W28" s="29"/>
      <c r="X28" s="307">
        <v>2</v>
      </c>
      <c r="Y28" s="302"/>
      <c r="Z28" s="99" t="s">
        <v>9</v>
      </c>
      <c r="AA28" s="302">
        <v>11</v>
      </c>
      <c r="AB28" s="303"/>
      <c r="AC28" s="307">
        <v>0</v>
      </c>
      <c r="AD28" s="302"/>
      <c r="AE28" s="99" t="s">
        <v>9</v>
      </c>
      <c r="AF28" s="302">
        <v>4</v>
      </c>
      <c r="AG28" s="303"/>
      <c r="AH28" s="257"/>
      <c r="AI28" s="258"/>
      <c r="AJ28" s="54" t="s">
        <v>9</v>
      </c>
      <c r="AK28" s="258"/>
      <c r="AL28" s="259"/>
      <c r="AM28" s="307">
        <v>2</v>
      </c>
      <c r="AN28" s="302"/>
      <c r="AO28" s="99" t="s">
        <v>9</v>
      </c>
      <c r="AP28" s="302">
        <v>6</v>
      </c>
      <c r="AQ28" s="367"/>
      <c r="AR28" s="305">
        <f>SUM(D28+I28+N28+S28+X28+AC28+AH28+AM28)</f>
        <v>4</v>
      </c>
      <c r="AS28" s="306"/>
      <c r="AT28" s="305">
        <f>SUM(G28+L28+Q28+V28+AA28+AF28+AK28+AP28)</f>
        <v>21</v>
      </c>
      <c r="AU28" s="306"/>
      <c r="AV28" s="298">
        <v>0</v>
      </c>
      <c r="AW28" s="299"/>
      <c r="AX28" s="116"/>
      <c r="AY28" s="280"/>
      <c r="AZ28" s="280"/>
    </row>
    <row r="29" spans="1:52" s="2" customFormat="1">
      <c r="A29" s="20">
        <v>2</v>
      </c>
      <c r="B29" s="193" t="s">
        <v>82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9"/>
      <c r="S29" s="300">
        <v>11</v>
      </c>
      <c r="T29" s="239"/>
      <c r="U29" s="92" t="s">
        <v>9</v>
      </c>
      <c r="V29" s="239">
        <v>2</v>
      </c>
      <c r="W29" s="240"/>
      <c r="X29" s="27"/>
      <c r="Y29" s="28"/>
      <c r="Z29" s="28"/>
      <c r="AA29" s="28"/>
      <c r="AB29" s="28"/>
      <c r="AC29" s="238">
        <v>6</v>
      </c>
      <c r="AD29" s="239"/>
      <c r="AE29" s="92" t="s">
        <v>9</v>
      </c>
      <c r="AF29" s="239">
        <v>1</v>
      </c>
      <c r="AG29" s="240"/>
      <c r="AH29" s="238">
        <v>7</v>
      </c>
      <c r="AI29" s="239"/>
      <c r="AJ29" s="92" t="s">
        <v>9</v>
      </c>
      <c r="AK29" s="239">
        <v>2</v>
      </c>
      <c r="AL29" s="240"/>
      <c r="AM29" s="241"/>
      <c r="AN29" s="236"/>
      <c r="AO29" s="26" t="s">
        <v>9</v>
      </c>
      <c r="AP29" s="236"/>
      <c r="AQ29" s="291"/>
      <c r="AR29" s="287">
        <f>SUM(D29+I29+N29+S29+X29+AC29+AH29+AM29)</f>
        <v>24</v>
      </c>
      <c r="AS29" s="288"/>
      <c r="AT29" s="287">
        <f>SUM(G29+L29+Q29+V29+AA29+AF29+AK29+AP29)</f>
        <v>5</v>
      </c>
      <c r="AU29" s="288"/>
      <c r="AV29" s="289">
        <v>9</v>
      </c>
      <c r="AW29" s="290"/>
      <c r="AX29" s="116"/>
      <c r="AY29" s="280"/>
      <c r="AZ29" s="280"/>
    </row>
    <row r="30" spans="1:52" s="2" customFormat="1">
      <c r="A30" s="20">
        <v>3</v>
      </c>
      <c r="B30" s="193" t="s">
        <v>97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9"/>
      <c r="S30" s="300">
        <v>4</v>
      </c>
      <c r="T30" s="239"/>
      <c r="U30" s="92" t="s">
        <v>9</v>
      </c>
      <c r="V30" s="239">
        <v>0</v>
      </c>
      <c r="W30" s="240"/>
      <c r="X30" s="245">
        <v>1</v>
      </c>
      <c r="Y30" s="243"/>
      <c r="Z30" s="91" t="s">
        <v>9</v>
      </c>
      <c r="AA30" s="243">
        <v>6</v>
      </c>
      <c r="AB30" s="244"/>
      <c r="AC30" s="27"/>
      <c r="AD30" s="28"/>
      <c r="AE30" s="28"/>
      <c r="AF30" s="28"/>
      <c r="AG30" s="28"/>
      <c r="AH30" s="238">
        <v>7</v>
      </c>
      <c r="AI30" s="239"/>
      <c r="AJ30" s="92" t="s">
        <v>9</v>
      </c>
      <c r="AK30" s="239">
        <v>0</v>
      </c>
      <c r="AL30" s="240"/>
      <c r="AM30" s="238">
        <v>3</v>
      </c>
      <c r="AN30" s="239"/>
      <c r="AO30" s="92" t="s">
        <v>9</v>
      </c>
      <c r="AP30" s="239">
        <v>2</v>
      </c>
      <c r="AQ30" s="301"/>
      <c r="AR30" s="287">
        <f>SUM(D30+I30+N30+S30+X30+AC30+AH30+AM30)</f>
        <v>15</v>
      </c>
      <c r="AS30" s="288"/>
      <c r="AT30" s="287">
        <f>SUM(G30+L30+Q30+V30+AA30+AF30+AK30+AP30)</f>
        <v>8</v>
      </c>
      <c r="AU30" s="288"/>
      <c r="AV30" s="289">
        <v>9</v>
      </c>
      <c r="AW30" s="290"/>
      <c r="AX30" s="116"/>
      <c r="AY30" s="280"/>
      <c r="AZ30" s="280"/>
    </row>
    <row r="31" spans="1:52" s="2" customFormat="1">
      <c r="A31" s="20">
        <v>4</v>
      </c>
      <c r="B31" s="193" t="s">
        <v>25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9"/>
      <c r="S31" s="235"/>
      <c r="T31" s="236"/>
      <c r="U31" s="26" t="s">
        <v>9</v>
      </c>
      <c r="V31" s="236"/>
      <c r="W31" s="237"/>
      <c r="X31" s="245">
        <v>2</v>
      </c>
      <c r="Y31" s="243"/>
      <c r="Z31" s="91" t="s">
        <v>9</v>
      </c>
      <c r="AA31" s="243">
        <v>7</v>
      </c>
      <c r="AB31" s="244"/>
      <c r="AC31" s="245">
        <v>0</v>
      </c>
      <c r="AD31" s="243"/>
      <c r="AE31" s="91" t="s">
        <v>9</v>
      </c>
      <c r="AF31" s="243">
        <v>7</v>
      </c>
      <c r="AG31" s="244"/>
      <c r="AH31" s="27"/>
      <c r="AI31" s="28"/>
      <c r="AJ31" s="28"/>
      <c r="AK31" s="28"/>
      <c r="AL31" s="28"/>
      <c r="AM31" s="245">
        <v>3</v>
      </c>
      <c r="AN31" s="243"/>
      <c r="AO31" s="91" t="s">
        <v>9</v>
      </c>
      <c r="AP31" s="243">
        <v>9</v>
      </c>
      <c r="AQ31" s="359"/>
      <c r="AR31" s="287">
        <f>SUM(D31+I31+N31+S31+X31+AC31+AH31+AM31)</f>
        <v>5</v>
      </c>
      <c r="AS31" s="288"/>
      <c r="AT31" s="287">
        <f>SUM(G31+L31+Q31+V31+AA31+AF31+AK31+AP31)</f>
        <v>23</v>
      </c>
      <c r="AU31" s="288"/>
      <c r="AV31" s="289">
        <v>0</v>
      </c>
      <c r="AW31" s="290"/>
      <c r="AX31" s="116"/>
      <c r="AY31" s="280"/>
      <c r="AZ31" s="280"/>
    </row>
    <row r="32" spans="1:52" s="2" customFormat="1" ht="13.5" thickBot="1">
      <c r="A32" s="35">
        <v>5</v>
      </c>
      <c r="B32" s="186" t="s">
        <v>45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7"/>
      <c r="S32" s="368">
        <v>6</v>
      </c>
      <c r="T32" s="356"/>
      <c r="U32" s="104" t="s">
        <v>9</v>
      </c>
      <c r="V32" s="356">
        <v>2</v>
      </c>
      <c r="W32" s="357"/>
      <c r="X32" s="314"/>
      <c r="Y32" s="294"/>
      <c r="Z32" s="63" t="s">
        <v>9</v>
      </c>
      <c r="AA32" s="294"/>
      <c r="AB32" s="295"/>
      <c r="AC32" s="313">
        <v>2</v>
      </c>
      <c r="AD32" s="292"/>
      <c r="AE32" s="95" t="s">
        <v>9</v>
      </c>
      <c r="AF32" s="292">
        <v>3</v>
      </c>
      <c r="AG32" s="293"/>
      <c r="AH32" s="351">
        <v>9</v>
      </c>
      <c r="AI32" s="352"/>
      <c r="AJ32" s="104" t="s">
        <v>9</v>
      </c>
      <c r="AK32" s="352">
        <v>3</v>
      </c>
      <c r="AL32" s="353"/>
      <c r="AM32" s="64"/>
      <c r="AN32" s="65"/>
      <c r="AO32" s="65"/>
      <c r="AP32" s="65"/>
      <c r="AQ32" s="66"/>
      <c r="AR32" s="311">
        <f>SUM(D32+I32+N32+S32+X32+AC32+AH32+AM32)</f>
        <v>17</v>
      </c>
      <c r="AS32" s="312"/>
      <c r="AT32" s="311">
        <f>SUM(G32+L32+Q32+V32+AA32+AF32+AK32+AP32)</f>
        <v>8</v>
      </c>
      <c r="AU32" s="312"/>
      <c r="AV32" s="296">
        <v>6</v>
      </c>
      <c r="AW32" s="297"/>
      <c r="AX32" s="116"/>
      <c r="AY32" s="280"/>
      <c r="AZ32" s="280"/>
    </row>
    <row r="33" spans="1:54" s="2" customFormat="1" ht="14.25" thickTop="1" thickBot="1">
      <c r="A33" s="3"/>
      <c r="N33" s="4"/>
      <c r="S33" s="4"/>
      <c r="X33" s="4"/>
      <c r="AC33" s="4"/>
      <c r="AH33" s="67"/>
      <c r="AI33" s="68"/>
      <c r="AJ33" s="68"/>
      <c r="AK33" s="68"/>
      <c r="AL33" s="68"/>
      <c r="AM33" s="281" t="s">
        <v>10</v>
      </c>
      <c r="AN33" s="282"/>
      <c r="AO33" s="282"/>
      <c r="AP33" s="282"/>
      <c r="AQ33" s="283"/>
      <c r="AR33" s="284">
        <f>SUM(AR28:AR32)</f>
        <v>65</v>
      </c>
      <c r="AS33" s="285"/>
      <c r="AT33" s="284">
        <f>SUM(AT28:AT32)</f>
        <v>65</v>
      </c>
      <c r="AU33" s="285"/>
      <c r="AV33" s="44"/>
      <c r="AW33" s="56"/>
      <c r="AX33" s="117"/>
      <c r="AY33" s="286"/>
      <c r="AZ33" s="286"/>
    </row>
    <row r="34" spans="1:54" s="2" customFormat="1" ht="17.25" thickTop="1" thickBot="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224" t="s">
        <v>11</v>
      </c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</row>
    <row r="35" spans="1:54" s="2" customFormat="1" ht="14.25" thickTop="1" thickBot="1">
      <c r="A35" s="132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183">
        <v>1</v>
      </c>
      <c r="T35" s="177"/>
      <c r="U35" s="176">
        <v>2</v>
      </c>
      <c r="V35" s="177"/>
      <c r="W35" s="176">
        <v>3</v>
      </c>
      <c r="X35" s="177"/>
      <c r="Y35" s="176">
        <v>4</v>
      </c>
      <c r="Z35" s="177"/>
      <c r="AA35" s="176">
        <v>5</v>
      </c>
      <c r="AB35" s="177"/>
      <c r="AC35" s="176">
        <v>6</v>
      </c>
      <c r="AD35" s="177"/>
      <c r="AE35" s="176">
        <v>7</v>
      </c>
      <c r="AF35" s="177"/>
      <c r="AG35" s="176">
        <v>8</v>
      </c>
      <c r="AH35" s="177"/>
      <c r="AI35" s="176">
        <v>9</v>
      </c>
      <c r="AJ35" s="177"/>
      <c r="AK35" s="176">
        <v>10</v>
      </c>
      <c r="AL35" s="177"/>
      <c r="AM35" s="176">
        <v>11</v>
      </c>
      <c r="AN35" s="177"/>
      <c r="AO35" s="176">
        <v>12</v>
      </c>
      <c r="AP35" s="178"/>
      <c r="AQ35" s="205"/>
      <c r="AR35" s="205"/>
      <c r="AS35" s="205"/>
      <c r="AT35" s="205"/>
      <c r="AU35" s="205"/>
      <c r="AV35" s="205"/>
      <c r="AW35" s="272"/>
      <c r="AX35" s="272"/>
      <c r="AY35" s="205"/>
      <c r="AZ35" s="205"/>
    </row>
    <row r="36" spans="1:54" s="2" customFormat="1" ht="13.5" thickTop="1">
      <c r="A36" s="19">
        <v>1</v>
      </c>
      <c r="B36" s="206" t="s">
        <v>83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8"/>
      <c r="S36" s="275"/>
      <c r="T36" s="276"/>
      <c r="U36" s="276"/>
      <c r="V36" s="276"/>
      <c r="W36" s="276"/>
      <c r="X36" s="276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9"/>
      <c r="AQ36" s="182"/>
      <c r="AR36" s="182"/>
      <c r="AS36" s="182"/>
      <c r="AT36" s="182"/>
      <c r="AU36" s="182"/>
      <c r="AV36" s="182"/>
      <c r="AW36" s="265"/>
      <c r="AX36" s="265"/>
      <c r="AY36" s="277"/>
      <c r="AZ36" s="277"/>
    </row>
    <row r="37" spans="1:54" s="2" customFormat="1">
      <c r="A37" s="20">
        <v>2</v>
      </c>
      <c r="B37" s="193" t="s">
        <v>82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196" t="s">
        <v>61</v>
      </c>
      <c r="T37" s="197"/>
      <c r="U37" s="198" t="s">
        <v>61</v>
      </c>
      <c r="V37" s="197"/>
      <c r="W37" s="198" t="s">
        <v>61</v>
      </c>
      <c r="X37" s="197"/>
      <c r="Y37" s="198" t="s">
        <v>61</v>
      </c>
      <c r="Z37" s="197"/>
      <c r="AA37" s="198" t="s">
        <v>61</v>
      </c>
      <c r="AB37" s="197"/>
      <c r="AC37" s="198" t="s">
        <v>61</v>
      </c>
      <c r="AD37" s="197"/>
      <c r="AE37" s="198" t="s">
        <v>61</v>
      </c>
      <c r="AF37" s="197"/>
      <c r="AG37" s="198" t="s">
        <v>61</v>
      </c>
      <c r="AH37" s="197"/>
      <c r="AI37" s="198" t="s">
        <v>61</v>
      </c>
      <c r="AJ37" s="197"/>
      <c r="AK37" s="198"/>
      <c r="AL37" s="197"/>
      <c r="AM37" s="198"/>
      <c r="AN37" s="197"/>
      <c r="AO37" s="198"/>
      <c r="AP37" s="270"/>
      <c r="AQ37" s="182"/>
      <c r="AR37" s="182"/>
      <c r="AS37" s="182"/>
      <c r="AT37" s="182"/>
      <c r="AU37" s="182"/>
      <c r="AV37" s="182"/>
      <c r="AW37" s="265"/>
      <c r="AX37" s="265"/>
      <c r="AY37" s="182"/>
      <c r="AZ37" s="182"/>
    </row>
    <row r="38" spans="1:54" s="2" customFormat="1">
      <c r="A38" s="20">
        <v>3</v>
      </c>
      <c r="B38" s="193" t="s">
        <v>97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9"/>
      <c r="S38" s="196" t="s">
        <v>61</v>
      </c>
      <c r="T38" s="197"/>
      <c r="U38" s="198" t="s">
        <v>61</v>
      </c>
      <c r="V38" s="197"/>
      <c r="W38" s="198" t="s">
        <v>61</v>
      </c>
      <c r="X38" s="197"/>
      <c r="Y38" s="198" t="s">
        <v>61</v>
      </c>
      <c r="Z38" s="197"/>
      <c r="AA38" s="198" t="s">
        <v>61</v>
      </c>
      <c r="AB38" s="197"/>
      <c r="AC38" s="198" t="s">
        <v>61</v>
      </c>
      <c r="AD38" s="197"/>
      <c r="AE38" s="198" t="s">
        <v>61</v>
      </c>
      <c r="AF38" s="197"/>
      <c r="AG38" s="198" t="s">
        <v>61</v>
      </c>
      <c r="AH38" s="197"/>
      <c r="AI38" s="198" t="s">
        <v>61</v>
      </c>
      <c r="AJ38" s="197"/>
      <c r="AK38" s="202"/>
      <c r="AL38" s="203"/>
      <c r="AM38" s="202"/>
      <c r="AN38" s="203"/>
      <c r="AO38" s="202"/>
      <c r="AP38" s="271"/>
      <c r="AQ38" s="182"/>
      <c r="AR38" s="182"/>
      <c r="AS38" s="182"/>
      <c r="AT38" s="182"/>
      <c r="AU38" s="182"/>
      <c r="AV38" s="182"/>
      <c r="AW38" s="265"/>
      <c r="AX38" s="265"/>
      <c r="AY38" s="182"/>
      <c r="AZ38" s="182"/>
    </row>
    <row r="39" spans="1:54" s="2" customFormat="1">
      <c r="A39" s="20">
        <v>4</v>
      </c>
      <c r="B39" s="193" t="s">
        <v>25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9"/>
      <c r="S39" s="196"/>
      <c r="T39" s="197"/>
      <c r="U39" s="198"/>
      <c r="V39" s="197"/>
      <c r="W39" s="198"/>
      <c r="X39" s="197"/>
      <c r="Y39" s="202"/>
      <c r="Z39" s="203"/>
      <c r="AA39" s="202"/>
      <c r="AB39" s="203"/>
      <c r="AC39" s="202"/>
      <c r="AD39" s="203"/>
      <c r="AE39" s="202"/>
      <c r="AF39" s="203"/>
      <c r="AG39" s="202"/>
      <c r="AH39" s="203"/>
      <c r="AI39" s="202"/>
      <c r="AJ39" s="203"/>
      <c r="AK39" s="202"/>
      <c r="AL39" s="203"/>
      <c r="AM39" s="202"/>
      <c r="AN39" s="203"/>
      <c r="AO39" s="202"/>
      <c r="AP39" s="271"/>
      <c r="AQ39" s="182"/>
      <c r="AR39" s="182"/>
      <c r="AS39" s="182"/>
      <c r="AT39" s="182"/>
      <c r="AU39" s="182"/>
      <c r="AV39" s="182"/>
      <c r="AW39" s="265"/>
      <c r="AX39" s="265"/>
      <c r="AY39" s="182"/>
      <c r="AZ39" s="182"/>
    </row>
    <row r="40" spans="1:54" s="2" customFormat="1" ht="13.5" thickBot="1">
      <c r="A40" s="35">
        <v>5</v>
      </c>
      <c r="B40" s="186" t="s">
        <v>45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7"/>
      <c r="S40" s="189" t="s">
        <v>61</v>
      </c>
      <c r="T40" s="190"/>
      <c r="U40" s="191" t="s">
        <v>61</v>
      </c>
      <c r="V40" s="190"/>
      <c r="W40" s="191" t="s">
        <v>61</v>
      </c>
      <c r="X40" s="190"/>
      <c r="Y40" s="191" t="s">
        <v>61</v>
      </c>
      <c r="Z40" s="190"/>
      <c r="AA40" s="191" t="s">
        <v>61</v>
      </c>
      <c r="AB40" s="190"/>
      <c r="AC40" s="191" t="s">
        <v>61</v>
      </c>
      <c r="AD40" s="190"/>
      <c r="AE40" s="191"/>
      <c r="AF40" s="190"/>
      <c r="AG40" s="191"/>
      <c r="AH40" s="190"/>
      <c r="AI40" s="191"/>
      <c r="AJ40" s="190"/>
      <c r="AK40" s="308"/>
      <c r="AL40" s="309"/>
      <c r="AM40" s="308"/>
      <c r="AN40" s="309"/>
      <c r="AO40" s="308"/>
      <c r="AP40" s="310"/>
      <c r="AQ40" s="182"/>
      <c r="AR40" s="182"/>
      <c r="AS40" s="182"/>
      <c r="AT40" s="182"/>
      <c r="AU40" s="182"/>
      <c r="AV40" s="182"/>
      <c r="AW40" s="265"/>
      <c r="AX40" s="265"/>
      <c r="AY40" s="182"/>
      <c r="AZ40" s="182"/>
    </row>
    <row r="41" spans="1:54" s="2" customFormat="1" ht="14.25" thickTop="1" thickBot="1">
      <c r="A41" s="3"/>
      <c r="S41" s="183">
        <v>12</v>
      </c>
      <c r="T41" s="177"/>
      <c r="U41" s="176">
        <v>11</v>
      </c>
      <c r="V41" s="177"/>
      <c r="W41" s="176">
        <v>10</v>
      </c>
      <c r="X41" s="177"/>
      <c r="Y41" s="176">
        <v>9</v>
      </c>
      <c r="Z41" s="177"/>
      <c r="AA41" s="176">
        <v>8</v>
      </c>
      <c r="AB41" s="177"/>
      <c r="AC41" s="176">
        <v>7</v>
      </c>
      <c r="AD41" s="177"/>
      <c r="AE41" s="176">
        <v>6</v>
      </c>
      <c r="AF41" s="177"/>
      <c r="AG41" s="176">
        <v>5</v>
      </c>
      <c r="AH41" s="177"/>
      <c r="AI41" s="176">
        <v>4</v>
      </c>
      <c r="AJ41" s="177"/>
      <c r="AK41" s="176">
        <v>3</v>
      </c>
      <c r="AL41" s="177"/>
      <c r="AM41" s="176">
        <v>2</v>
      </c>
      <c r="AN41" s="177"/>
      <c r="AO41" s="176">
        <v>1</v>
      </c>
      <c r="AP41" s="178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</row>
    <row r="42" spans="1:54" ht="13.5" thickTop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69"/>
      <c r="AJ42" s="69"/>
      <c r="AK42" s="70" t="s">
        <v>12</v>
      </c>
      <c r="AL42" s="69"/>
      <c r="AM42" s="69"/>
      <c r="AN42" s="69"/>
      <c r="AO42" s="2"/>
      <c r="AP42" s="2"/>
      <c r="AQ42" s="36"/>
      <c r="AR42" s="2"/>
      <c r="AS42" s="2"/>
      <c r="AT42" s="2"/>
      <c r="AU42" s="2"/>
      <c r="AV42" s="2"/>
      <c r="AW42" s="36"/>
      <c r="AX42" s="2"/>
      <c r="AY42" s="2"/>
      <c r="AZ42" s="2"/>
    </row>
    <row r="43" spans="1:54" ht="13.5" thickBot="1"/>
    <row r="44" spans="1:54" ht="20.25" thickTop="1" thickBot="1">
      <c r="A44" s="5" t="s">
        <v>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1"/>
      <c r="T44" s="2"/>
      <c r="U44" s="2"/>
      <c r="V44" s="2"/>
      <c r="W44" s="2"/>
      <c r="X44" s="2"/>
      <c r="Y44" s="2"/>
      <c r="Z44" s="2"/>
      <c r="AA44" s="2"/>
      <c r="AB44" s="2"/>
      <c r="AC44" s="106"/>
      <c r="AD44" s="2"/>
      <c r="AE44" s="2"/>
      <c r="AF44" s="2"/>
      <c r="AG44" s="2"/>
      <c r="AH44" s="2"/>
      <c r="AI44" s="113"/>
      <c r="AJ44" s="113"/>
      <c r="AK44" s="51"/>
      <c r="AL44" s="113"/>
      <c r="AM44" s="113"/>
      <c r="AN44" s="113"/>
      <c r="AO44" s="113"/>
      <c r="AP44" s="113"/>
      <c r="AQ44" s="38"/>
      <c r="AR44" s="132" t="s">
        <v>14</v>
      </c>
      <c r="AS44" s="133"/>
      <c r="AT44" s="133"/>
      <c r="AU44" s="133"/>
      <c r="AV44" s="134"/>
      <c r="AW44" s="347"/>
      <c r="AX44" s="175"/>
      <c r="AY44" s="175"/>
      <c r="AZ44" s="175"/>
      <c r="BA44" s="175"/>
      <c r="BB44" s="113"/>
    </row>
    <row r="45" spans="1:54" ht="13.5" thickTop="1">
      <c r="A45" s="160" t="s">
        <v>26</v>
      </c>
      <c r="B45" s="161"/>
      <c r="C45" s="162"/>
      <c r="D45" s="316" t="s">
        <v>46</v>
      </c>
      <c r="E45" s="317"/>
      <c r="F45" s="317"/>
      <c r="G45" s="317"/>
      <c r="H45" s="318"/>
      <c r="I45" s="166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8"/>
      <c r="X45" s="7" t="s">
        <v>9</v>
      </c>
      <c r="Y45" s="316" t="s">
        <v>50</v>
      </c>
      <c r="Z45" s="317"/>
      <c r="AA45" s="317"/>
      <c r="AB45" s="317"/>
      <c r="AC45" s="318"/>
      <c r="AD45" s="166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9"/>
      <c r="AR45" s="350"/>
      <c r="AS45" s="331"/>
      <c r="AT45" s="8" t="s">
        <v>9</v>
      </c>
      <c r="AU45" s="331"/>
      <c r="AV45" s="332"/>
      <c r="AW45" s="333"/>
      <c r="AX45" s="330"/>
      <c r="AY45" s="9"/>
      <c r="AZ45" s="330"/>
      <c r="BA45" s="330"/>
      <c r="BB45" s="14"/>
    </row>
    <row r="46" spans="1:54">
      <c r="A46" s="321" t="s">
        <v>27</v>
      </c>
      <c r="B46" s="322"/>
      <c r="C46" s="323"/>
      <c r="D46" s="324" t="s">
        <v>47</v>
      </c>
      <c r="E46" s="325"/>
      <c r="F46" s="325"/>
      <c r="G46" s="325"/>
      <c r="H46" s="326"/>
      <c r="I46" s="327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5"/>
      <c r="X46" s="15" t="s">
        <v>9</v>
      </c>
      <c r="Y46" s="324" t="s">
        <v>51</v>
      </c>
      <c r="Z46" s="325"/>
      <c r="AA46" s="325"/>
      <c r="AB46" s="325"/>
      <c r="AC46" s="326"/>
      <c r="AD46" s="344" t="s">
        <v>112</v>
      </c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6"/>
      <c r="AR46" s="338"/>
      <c r="AS46" s="339"/>
      <c r="AT46" s="16" t="s">
        <v>9</v>
      </c>
      <c r="AU46" s="339"/>
      <c r="AV46" s="340"/>
      <c r="AW46" s="333"/>
      <c r="AX46" s="330"/>
      <c r="AY46" s="9"/>
      <c r="AZ46" s="330"/>
      <c r="BA46" s="330"/>
      <c r="BB46" s="14"/>
    </row>
    <row r="47" spans="1:54">
      <c r="A47" s="321" t="s">
        <v>16</v>
      </c>
      <c r="B47" s="322"/>
      <c r="C47" s="323"/>
      <c r="D47" s="324" t="s">
        <v>48</v>
      </c>
      <c r="E47" s="325"/>
      <c r="F47" s="325"/>
      <c r="G47" s="325"/>
      <c r="H47" s="326"/>
      <c r="I47" s="327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9"/>
      <c r="X47" s="17" t="s">
        <v>9</v>
      </c>
      <c r="Y47" s="324" t="s">
        <v>52</v>
      </c>
      <c r="Z47" s="325"/>
      <c r="AA47" s="325"/>
      <c r="AB47" s="325"/>
      <c r="AC47" s="326"/>
      <c r="AD47" s="25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  <c r="AR47" s="338"/>
      <c r="AS47" s="339"/>
      <c r="AT47" s="16" t="s">
        <v>9</v>
      </c>
      <c r="AU47" s="339"/>
      <c r="AV47" s="340"/>
      <c r="AW47" s="333"/>
      <c r="AX47" s="330"/>
      <c r="AY47" s="9"/>
      <c r="AZ47" s="330"/>
      <c r="BA47" s="330"/>
      <c r="BB47" s="14"/>
    </row>
    <row r="48" spans="1:54" ht="13.5" thickBot="1">
      <c r="A48" s="146" t="s">
        <v>17</v>
      </c>
      <c r="B48" s="147"/>
      <c r="C48" s="148"/>
      <c r="D48" s="155" t="s">
        <v>49</v>
      </c>
      <c r="E48" s="150"/>
      <c r="F48" s="150"/>
      <c r="G48" s="150"/>
      <c r="H48" s="151"/>
      <c r="I48" s="152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20"/>
      <c r="X48" s="10" t="s">
        <v>9</v>
      </c>
      <c r="Y48" s="155" t="s">
        <v>53</v>
      </c>
      <c r="Z48" s="150"/>
      <c r="AA48" s="150"/>
      <c r="AB48" s="150"/>
      <c r="AC48" s="151"/>
      <c r="AD48" s="24" t="s">
        <v>111</v>
      </c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3"/>
      <c r="AR48" s="335"/>
      <c r="AS48" s="336"/>
      <c r="AT48" s="11" t="s">
        <v>9</v>
      </c>
      <c r="AU48" s="336"/>
      <c r="AV48" s="337"/>
      <c r="AW48" s="333"/>
      <c r="AX48" s="330"/>
      <c r="AY48" s="9"/>
      <c r="AZ48" s="330"/>
      <c r="BA48" s="330"/>
      <c r="BB48" s="14"/>
    </row>
    <row r="49" spans="1:56" ht="14.25" thickTop="1" thickBot="1"/>
    <row r="50" spans="1:56" ht="20.25" thickTop="1" thickBot="1">
      <c r="A50" s="5" t="s">
        <v>13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2"/>
      <c r="AJ50" s="2"/>
      <c r="AK50" s="2"/>
      <c r="AL50" s="2"/>
      <c r="AM50" s="2"/>
      <c r="AN50" s="2"/>
      <c r="AO50" s="2"/>
      <c r="AP50" s="2"/>
      <c r="AQ50" s="2"/>
      <c r="AR50" s="132" t="s">
        <v>14</v>
      </c>
      <c r="AS50" s="133"/>
      <c r="AT50" s="133"/>
      <c r="AU50" s="133"/>
      <c r="AV50" s="134"/>
      <c r="AW50" s="132" t="s">
        <v>15</v>
      </c>
      <c r="AX50" s="133"/>
      <c r="AY50" s="133"/>
      <c r="AZ50" s="133"/>
      <c r="BA50" s="134"/>
    </row>
    <row r="51" spans="1:56" ht="13.5" thickTop="1">
      <c r="A51" s="160" t="s">
        <v>18</v>
      </c>
      <c r="B51" s="161"/>
      <c r="C51" s="162"/>
      <c r="D51" s="316" t="s">
        <v>28</v>
      </c>
      <c r="E51" s="317"/>
      <c r="F51" s="317"/>
      <c r="G51" s="317"/>
      <c r="H51" s="318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8"/>
      <c r="X51" s="7" t="s">
        <v>9</v>
      </c>
      <c r="Y51" s="316" t="s">
        <v>62</v>
      </c>
      <c r="Z51" s="317"/>
      <c r="AA51" s="317"/>
      <c r="AB51" s="317"/>
      <c r="AC51" s="318"/>
      <c r="AD51" s="166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1"/>
      <c r="AR51" s="172"/>
      <c r="AS51" s="173"/>
      <c r="AT51" s="8" t="s">
        <v>9</v>
      </c>
      <c r="AU51" s="173"/>
      <c r="AV51" s="174"/>
      <c r="AW51" s="172"/>
      <c r="AX51" s="173"/>
      <c r="AY51" s="8" t="s">
        <v>9</v>
      </c>
      <c r="AZ51" s="173"/>
      <c r="BA51" s="174"/>
    </row>
    <row r="52" spans="1:56" ht="13.5" thickBot="1">
      <c r="A52" s="146" t="s">
        <v>54</v>
      </c>
      <c r="B52" s="147"/>
      <c r="C52" s="148"/>
      <c r="D52" s="155" t="s">
        <v>29</v>
      </c>
      <c r="E52" s="150"/>
      <c r="F52" s="150"/>
      <c r="G52" s="150"/>
      <c r="H52" s="151"/>
      <c r="I52" s="152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4"/>
      <c r="X52" s="10" t="s">
        <v>9</v>
      </c>
      <c r="Y52" s="155" t="s">
        <v>19</v>
      </c>
      <c r="Z52" s="150"/>
      <c r="AA52" s="150"/>
      <c r="AB52" s="150"/>
      <c r="AC52" s="151"/>
      <c r="AD52" s="152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6"/>
      <c r="AR52" s="157"/>
      <c r="AS52" s="158"/>
      <c r="AT52" s="11" t="s">
        <v>9</v>
      </c>
      <c r="AU52" s="158"/>
      <c r="AV52" s="159"/>
      <c r="AW52" s="157"/>
      <c r="AX52" s="158"/>
      <c r="AY52" s="11" t="s">
        <v>9</v>
      </c>
      <c r="AZ52" s="158"/>
      <c r="BA52" s="159"/>
    </row>
    <row r="53" spans="1:56" s="2" customFormat="1" ht="14.25" thickTop="1" thickBot="1">
      <c r="AJ53" s="21"/>
      <c r="AK53" s="21"/>
      <c r="AL53" s="21"/>
      <c r="AM53" s="21"/>
      <c r="AN53" s="21"/>
      <c r="AO53" s="21"/>
      <c r="AP53" s="21"/>
      <c r="AQ53" s="21"/>
      <c r="AR53" s="22"/>
      <c r="AS53" s="21"/>
      <c r="AT53" s="34"/>
      <c r="AU53" s="22"/>
      <c r="AV53" s="21"/>
      <c r="AW53" s="22"/>
      <c r="AX53" s="21"/>
      <c r="AY53" s="34"/>
      <c r="AZ53" s="22"/>
      <c r="BA53" s="21"/>
      <c r="BD53" s="2" t="s">
        <v>63</v>
      </c>
    </row>
    <row r="54" spans="1:56" s="2" customFormat="1" ht="20.25" thickTop="1" thickBot="1">
      <c r="A54" s="5" t="s">
        <v>20</v>
      </c>
      <c r="AR54" s="132" t="s">
        <v>14</v>
      </c>
      <c r="AS54" s="133"/>
      <c r="AT54" s="133"/>
      <c r="AU54" s="133"/>
      <c r="AV54" s="134"/>
      <c r="AW54" s="132" t="s">
        <v>15</v>
      </c>
      <c r="AX54" s="133"/>
      <c r="AY54" s="133"/>
      <c r="AZ54" s="133"/>
      <c r="BA54" s="134"/>
    </row>
    <row r="55" spans="1:56" s="2" customFormat="1" ht="14.25" thickTop="1" thickBot="1">
      <c r="A55" s="135" t="s">
        <v>41</v>
      </c>
      <c r="B55" s="136"/>
      <c r="C55" s="137"/>
      <c r="D55" s="138" t="s">
        <v>55</v>
      </c>
      <c r="E55" s="139"/>
      <c r="F55" s="139"/>
      <c r="G55" s="139"/>
      <c r="H55" s="140"/>
      <c r="I55" s="14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3"/>
      <c r="X55" s="12" t="s">
        <v>9</v>
      </c>
      <c r="Y55" s="138" t="s">
        <v>56</v>
      </c>
      <c r="Z55" s="139"/>
      <c r="AA55" s="139"/>
      <c r="AB55" s="139"/>
      <c r="AC55" s="140"/>
      <c r="AD55" s="141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4"/>
      <c r="AR55" s="145"/>
      <c r="AS55" s="130"/>
      <c r="AT55" s="13" t="s">
        <v>9</v>
      </c>
      <c r="AU55" s="130"/>
      <c r="AV55" s="131"/>
      <c r="AW55" s="145"/>
      <c r="AX55" s="130"/>
      <c r="AY55" s="13" t="s">
        <v>9</v>
      </c>
      <c r="AZ55" s="130"/>
      <c r="BA55" s="131"/>
    </row>
    <row r="56" spans="1:56" ht="13.5" thickTop="1"/>
  </sheetData>
  <sortState ref="B28:R32">
    <sortCondition ref="B28"/>
  </sortState>
  <mergeCells count="473">
    <mergeCell ref="AY37:AZ37"/>
    <mergeCell ref="AQ35:AR35"/>
    <mergeCell ref="AS35:AT35"/>
    <mergeCell ref="AU35:AV35"/>
    <mergeCell ref="AW35:AX35"/>
    <mergeCell ref="AY35:AZ35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45:C45"/>
    <mergeCell ref="D45:H45"/>
    <mergeCell ref="I45:W45"/>
    <mergeCell ref="Y45:AC45"/>
    <mergeCell ref="AD45:AQ45"/>
    <mergeCell ref="A47:C47"/>
    <mergeCell ref="D47:H47"/>
    <mergeCell ref="I47:W47"/>
    <mergeCell ref="Y47:AC47"/>
    <mergeCell ref="A46:C46"/>
    <mergeCell ref="D46:H46"/>
    <mergeCell ref="I46:W46"/>
    <mergeCell ref="Y46:AC46"/>
    <mergeCell ref="AD46:AQ46"/>
    <mergeCell ref="AW46:AX46"/>
    <mergeCell ref="AZ46:BA46"/>
    <mergeCell ref="U40:V40"/>
    <mergeCell ref="W40:X40"/>
    <mergeCell ref="Y40:Z40"/>
    <mergeCell ref="AA40:AB40"/>
    <mergeCell ref="AE40:AF40"/>
    <mergeCell ref="AG40:AH40"/>
    <mergeCell ref="AI40:AJ40"/>
    <mergeCell ref="AR45:AS45"/>
    <mergeCell ref="AK41:AL41"/>
    <mergeCell ref="AM41:AN41"/>
    <mergeCell ref="AO41:AP41"/>
    <mergeCell ref="AQ41:AR41"/>
    <mergeCell ref="AS41:AT41"/>
    <mergeCell ref="W41:X41"/>
    <mergeCell ref="Y41:Z41"/>
    <mergeCell ref="AU41:AV41"/>
    <mergeCell ref="AS40:AT40"/>
    <mergeCell ref="AU40:AV40"/>
    <mergeCell ref="AK40:AL40"/>
    <mergeCell ref="AM40:AN40"/>
    <mergeCell ref="AO40:AP40"/>
    <mergeCell ref="AQ40:AR40"/>
    <mergeCell ref="AC39:AD39"/>
    <mergeCell ref="AR46:AS46"/>
    <mergeCell ref="AU46:AV46"/>
    <mergeCell ref="AE41:AF41"/>
    <mergeCell ref="AG41:AH41"/>
    <mergeCell ref="AI41:AJ41"/>
    <mergeCell ref="S39:T39"/>
    <mergeCell ref="U39:V39"/>
    <mergeCell ref="W39:X39"/>
    <mergeCell ref="Y39:Z39"/>
    <mergeCell ref="AE39:AF39"/>
    <mergeCell ref="AG39:AH39"/>
    <mergeCell ref="AI39:AJ39"/>
    <mergeCell ref="AC36:AD36"/>
    <mergeCell ref="AE36:AF36"/>
    <mergeCell ref="AG36:AH36"/>
    <mergeCell ref="AY39:AZ39"/>
    <mergeCell ref="AA39:AB39"/>
    <mergeCell ref="AK39:AL39"/>
    <mergeCell ref="AU45:AV45"/>
    <mergeCell ref="AW45:AX45"/>
    <mergeCell ref="AZ45:BA45"/>
    <mergeCell ref="AU39:AV39"/>
    <mergeCell ref="AW39:AX39"/>
    <mergeCell ref="AK38:AL38"/>
    <mergeCell ref="AM38:AN38"/>
    <mergeCell ref="AO38:AP38"/>
    <mergeCell ref="AQ38:AR38"/>
    <mergeCell ref="AS38:AT38"/>
    <mergeCell ref="AU38:AV38"/>
    <mergeCell ref="AM39:AN39"/>
    <mergeCell ref="AY38:AZ38"/>
    <mergeCell ref="AG38:AH38"/>
    <mergeCell ref="AO39:AP39"/>
    <mergeCell ref="AQ39:AR39"/>
    <mergeCell ref="AS39:AT39"/>
    <mergeCell ref="AC41:AD41"/>
    <mergeCell ref="AO35:AP35"/>
    <mergeCell ref="AW38:AX38"/>
    <mergeCell ref="AI38:AJ38"/>
    <mergeCell ref="AM37:AN37"/>
    <mergeCell ref="AO37:AP37"/>
    <mergeCell ref="AQ37:AR37"/>
    <mergeCell ref="AS37:AT37"/>
    <mergeCell ref="AU37:AV37"/>
    <mergeCell ref="AW37:AX37"/>
    <mergeCell ref="AY32:AZ32"/>
    <mergeCell ref="AY33:AZ33"/>
    <mergeCell ref="S34:AD34"/>
    <mergeCell ref="AC32:AD32"/>
    <mergeCell ref="V32:W32"/>
    <mergeCell ref="X32:Y32"/>
    <mergeCell ref="AF32:AG32"/>
    <mergeCell ref="AH32:AI32"/>
    <mergeCell ref="AK32:AL32"/>
    <mergeCell ref="AR32:AS32"/>
    <mergeCell ref="AT32:AU32"/>
    <mergeCell ref="AV32:AW32"/>
    <mergeCell ref="AM33:AQ33"/>
    <mergeCell ref="AR33:AS33"/>
    <mergeCell ref="AT33:AU33"/>
    <mergeCell ref="B32:R32"/>
    <mergeCell ref="S32:T32"/>
    <mergeCell ref="AA32:AB32"/>
    <mergeCell ref="AC35:AD35"/>
    <mergeCell ref="AE35:AF35"/>
    <mergeCell ref="B31:R31"/>
    <mergeCell ref="V31:W31"/>
    <mergeCell ref="X31:Y31"/>
    <mergeCell ref="AF31:AG31"/>
    <mergeCell ref="AG35:AH35"/>
    <mergeCell ref="U35:V35"/>
    <mergeCell ref="W35:X35"/>
    <mergeCell ref="Y35:Z35"/>
    <mergeCell ref="AA35:AB35"/>
    <mergeCell ref="S35:T35"/>
    <mergeCell ref="AR31:AS31"/>
    <mergeCell ref="AY31:AZ31"/>
    <mergeCell ref="S31:T31"/>
    <mergeCell ref="AA31:AB31"/>
    <mergeCell ref="AC31:AD31"/>
    <mergeCell ref="AM31:AN31"/>
    <mergeCell ref="AP31:AQ31"/>
    <mergeCell ref="AT31:AU31"/>
    <mergeCell ref="AV31:AW31"/>
    <mergeCell ref="AY29:AZ29"/>
    <mergeCell ref="V29:W29"/>
    <mergeCell ref="AC29:AD29"/>
    <mergeCell ref="AF29:AG29"/>
    <mergeCell ref="AH29:AI29"/>
    <mergeCell ref="AK29:AL29"/>
    <mergeCell ref="B30:R30"/>
    <mergeCell ref="S30:T30"/>
    <mergeCell ref="V30:W30"/>
    <mergeCell ref="X30:Y30"/>
    <mergeCell ref="AA30:AB30"/>
    <mergeCell ref="B29:R29"/>
    <mergeCell ref="S29:T29"/>
    <mergeCell ref="AR30:AS30"/>
    <mergeCell ref="AY30:AZ30"/>
    <mergeCell ref="AM30:AN30"/>
    <mergeCell ref="AP30:AQ30"/>
    <mergeCell ref="AT29:AU29"/>
    <mergeCell ref="AV29:AW29"/>
    <mergeCell ref="AH30:AI30"/>
    <mergeCell ref="AK30:AL30"/>
    <mergeCell ref="AT30:AU30"/>
    <mergeCell ref="AV30:AW30"/>
    <mergeCell ref="AM29:AN29"/>
    <mergeCell ref="A27:R27"/>
    <mergeCell ref="AY27:AZ27"/>
    <mergeCell ref="B28:R28"/>
    <mergeCell ref="X28:Y28"/>
    <mergeCell ref="AA28:AB28"/>
    <mergeCell ref="AC28:AD28"/>
    <mergeCell ref="AF28:AG28"/>
    <mergeCell ref="AK28:AL28"/>
    <mergeCell ref="AM28:AN28"/>
    <mergeCell ref="AP28:AQ28"/>
    <mergeCell ref="AR28:AS28"/>
    <mergeCell ref="AY28:AZ28"/>
    <mergeCell ref="AH28:AI28"/>
    <mergeCell ref="AR27:AS27"/>
    <mergeCell ref="AT27:AU27"/>
    <mergeCell ref="AV27:AW27"/>
    <mergeCell ref="AT28:AU28"/>
    <mergeCell ref="AV28:AW28"/>
    <mergeCell ref="A10:R10"/>
    <mergeCell ref="B11:R11"/>
    <mergeCell ref="X11:Y11"/>
    <mergeCell ref="AA11:AB11"/>
    <mergeCell ref="AC11:AD11"/>
    <mergeCell ref="B12:R12"/>
    <mergeCell ref="S12:T12"/>
    <mergeCell ref="AC12:AD12"/>
    <mergeCell ref="AH12:AI12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Q21:AR21"/>
    <mergeCell ref="AS21:AT21"/>
    <mergeCell ref="AU21:AV21"/>
    <mergeCell ref="AW21:AX21"/>
    <mergeCell ref="AY21:AZ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AK21:AL21"/>
    <mergeCell ref="AQ19:AR19"/>
    <mergeCell ref="AS19:AT19"/>
    <mergeCell ref="AU19:AV19"/>
    <mergeCell ref="AW19:AX19"/>
    <mergeCell ref="AY19:AZ19"/>
    <mergeCell ref="AQ20:AR20"/>
    <mergeCell ref="AS20:AT20"/>
    <mergeCell ref="AU20:AV20"/>
    <mergeCell ref="AW20:AX20"/>
    <mergeCell ref="AY20:AZ20"/>
    <mergeCell ref="AR16:AS16"/>
    <mergeCell ref="AT16:AU16"/>
    <mergeCell ref="AY16:AZ16"/>
    <mergeCell ref="S17:AD17"/>
    <mergeCell ref="A18:R18"/>
    <mergeCell ref="AQ18:AR18"/>
    <mergeCell ref="AS18:AT18"/>
    <mergeCell ref="AU18:AV18"/>
    <mergeCell ref="AW18:AX18"/>
    <mergeCell ref="AY18:AZ18"/>
    <mergeCell ref="AR14:AS14"/>
    <mergeCell ref="AT14:AU14"/>
    <mergeCell ref="AV14:AW14"/>
    <mergeCell ref="AY14:AZ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T15:AU15"/>
    <mergeCell ref="AV15:AW15"/>
    <mergeCell ref="AY15:AZ15"/>
    <mergeCell ref="AV12:AW12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B13:R13"/>
    <mergeCell ref="S13:T13"/>
    <mergeCell ref="V13:W13"/>
    <mergeCell ref="AA13:AB13"/>
    <mergeCell ref="U18:V18"/>
    <mergeCell ref="W18:X18"/>
    <mergeCell ref="Y18:Z18"/>
    <mergeCell ref="AA18:AB18"/>
    <mergeCell ref="AC18:AD18"/>
    <mergeCell ref="B14:R14"/>
    <mergeCell ref="S14:T14"/>
    <mergeCell ref="V14:W14"/>
    <mergeCell ref="X13:Y13"/>
    <mergeCell ref="A1:BB1"/>
    <mergeCell ref="A2:BB2"/>
    <mergeCell ref="A3:BB3"/>
    <mergeCell ref="A4:BB4"/>
    <mergeCell ref="A5:BB5"/>
    <mergeCell ref="A7:BA7"/>
    <mergeCell ref="V12:W12"/>
    <mergeCell ref="AF12:AG12"/>
    <mergeCell ref="AF11:AG11"/>
    <mergeCell ref="AH11:AI11"/>
    <mergeCell ref="AR10:AS10"/>
    <mergeCell ref="AT10:AU10"/>
    <mergeCell ref="AV10:AW10"/>
    <mergeCell ref="AY10:AZ10"/>
    <mergeCell ref="AK11:AL11"/>
    <mergeCell ref="AM11:AN11"/>
    <mergeCell ref="AP11:AQ11"/>
    <mergeCell ref="AR11:AS11"/>
    <mergeCell ref="AT11:AU11"/>
    <mergeCell ref="AV11:AW11"/>
    <mergeCell ref="AY11:AZ11"/>
    <mergeCell ref="AP12:AQ12"/>
    <mergeCell ref="AR12:AS12"/>
    <mergeCell ref="AT12:AU12"/>
    <mergeCell ref="AH13:AI13"/>
    <mergeCell ref="AK12:AL12"/>
    <mergeCell ref="AM12:AN12"/>
    <mergeCell ref="X14:Y14"/>
    <mergeCell ref="AA14:AB14"/>
    <mergeCell ref="AC14:AD14"/>
    <mergeCell ref="AF14:AG14"/>
    <mergeCell ref="AM14:AN14"/>
    <mergeCell ref="S18:T18"/>
    <mergeCell ref="AM16:AQ16"/>
    <mergeCell ref="AP14:AQ14"/>
    <mergeCell ref="B19:R19"/>
    <mergeCell ref="S19:T19"/>
    <mergeCell ref="AE18:AF18"/>
    <mergeCell ref="AG18:AH18"/>
    <mergeCell ref="AI18:AJ18"/>
    <mergeCell ref="AK18:AL18"/>
    <mergeCell ref="AM18:AN18"/>
    <mergeCell ref="AO18:AP18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B20:R20"/>
    <mergeCell ref="S20:T20"/>
    <mergeCell ref="S21:T21"/>
    <mergeCell ref="AM21:AN21"/>
    <mergeCell ref="AO21:AP21"/>
    <mergeCell ref="U20:V20"/>
    <mergeCell ref="W20:X20"/>
    <mergeCell ref="Y20:Z20"/>
    <mergeCell ref="AA20:AB20"/>
    <mergeCell ref="AC20:AD20"/>
    <mergeCell ref="AM20:AN20"/>
    <mergeCell ref="AO20:AP20"/>
    <mergeCell ref="AE20:AF20"/>
    <mergeCell ref="AG20:AH20"/>
    <mergeCell ref="AI20:AJ20"/>
    <mergeCell ref="AK20:AL20"/>
    <mergeCell ref="U21:V21"/>
    <mergeCell ref="W21:X21"/>
    <mergeCell ref="Y21:Z21"/>
    <mergeCell ref="AG21:AH21"/>
    <mergeCell ref="AI21:AJ21"/>
    <mergeCell ref="AA21:AB21"/>
    <mergeCell ref="AC21:AD21"/>
    <mergeCell ref="AE21:AF21"/>
    <mergeCell ref="B21:R21"/>
    <mergeCell ref="B23:R23"/>
    <mergeCell ref="S23:T23"/>
    <mergeCell ref="U23:V23"/>
    <mergeCell ref="W23:X23"/>
    <mergeCell ref="Y23:Z23"/>
    <mergeCell ref="AA23:AB23"/>
    <mergeCell ref="AC23:AD23"/>
    <mergeCell ref="AE23:AF23"/>
    <mergeCell ref="B40:R40"/>
    <mergeCell ref="S40:T40"/>
    <mergeCell ref="AC40:AD40"/>
    <mergeCell ref="B39:R39"/>
    <mergeCell ref="A35:R35"/>
    <mergeCell ref="B38:R38"/>
    <mergeCell ref="S38:T38"/>
    <mergeCell ref="AM35:AN35"/>
    <mergeCell ref="AI35:AJ35"/>
    <mergeCell ref="U38:V38"/>
    <mergeCell ref="W38:X38"/>
    <mergeCell ref="Y38:Z38"/>
    <mergeCell ref="AA38:AB38"/>
    <mergeCell ref="AC38:AD38"/>
    <mergeCell ref="AE38:AF38"/>
    <mergeCell ref="AK35:AL35"/>
    <mergeCell ref="B37:R37"/>
    <mergeCell ref="S37:T37"/>
    <mergeCell ref="B36:R36"/>
    <mergeCell ref="S36:T36"/>
    <mergeCell ref="U36:V36"/>
    <mergeCell ref="W36:X36"/>
    <mergeCell ref="Y36:Z36"/>
    <mergeCell ref="AA36:AB36"/>
    <mergeCell ref="AP29:AQ29"/>
    <mergeCell ref="AR29:AS29"/>
    <mergeCell ref="AW40:AX40"/>
    <mergeCell ref="AY40:AZ40"/>
    <mergeCell ref="AW41:AX41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S41:T41"/>
    <mergeCell ref="AA41:AB41"/>
    <mergeCell ref="AR50:AV50"/>
    <mergeCell ref="AR44:AV44"/>
    <mergeCell ref="AW44:BA44"/>
    <mergeCell ref="AW50:BA50"/>
    <mergeCell ref="AY41:AZ41"/>
    <mergeCell ref="U41:V4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rowBreaks count="1" manualBreakCount="1">
    <brk id="42" max="16383" man="1"/>
  </rowBreaks>
  <colBreaks count="1" manualBreakCount="1">
    <brk id="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showGridLines="0" tabSelected="1" topLeftCell="A20" workbookViewId="0">
      <selection activeCell="AP31" sqref="AP31:AQ31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4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4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4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6" t="s">
        <v>35</v>
      </c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435">
        <v>1</v>
      </c>
      <c r="T10" s="435"/>
      <c r="U10" s="435"/>
      <c r="V10" s="435"/>
      <c r="W10" s="435"/>
      <c r="X10" s="436">
        <v>2</v>
      </c>
      <c r="Y10" s="436"/>
      <c r="Z10" s="436"/>
      <c r="AA10" s="436"/>
      <c r="AB10" s="436"/>
      <c r="AC10" s="436">
        <v>3</v>
      </c>
      <c r="AD10" s="436"/>
      <c r="AE10" s="436"/>
      <c r="AF10" s="436"/>
      <c r="AG10" s="436"/>
      <c r="AH10" s="437">
        <v>4</v>
      </c>
      <c r="AI10" s="437"/>
      <c r="AJ10" s="437"/>
      <c r="AK10" s="437"/>
      <c r="AL10" s="437"/>
      <c r="AM10" s="438">
        <v>5</v>
      </c>
      <c r="AN10" s="438"/>
      <c r="AO10" s="438"/>
      <c r="AP10" s="438"/>
      <c r="AQ10" s="438"/>
      <c r="AR10" s="439">
        <v>6</v>
      </c>
      <c r="AS10" s="439"/>
      <c r="AT10" s="439"/>
      <c r="AU10" s="439"/>
      <c r="AV10" s="439"/>
      <c r="AW10" s="434" t="s">
        <v>6</v>
      </c>
      <c r="AX10" s="434"/>
      <c r="AY10" s="434" t="s">
        <v>7</v>
      </c>
      <c r="AZ10" s="434"/>
      <c r="BA10" s="252" t="s">
        <v>8</v>
      </c>
      <c r="BB10" s="253"/>
    </row>
    <row r="11" spans="1:54" ht="13.5" thickTop="1">
      <c r="A11" s="48">
        <v>1</v>
      </c>
      <c r="B11" s="206" t="s">
        <v>34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77"/>
      <c r="T11" s="78"/>
      <c r="U11" s="78"/>
      <c r="V11" s="78"/>
      <c r="W11" s="79"/>
      <c r="X11" s="431"/>
      <c r="Y11" s="431"/>
      <c r="Z11" s="121" t="s">
        <v>9</v>
      </c>
      <c r="AA11" s="432"/>
      <c r="AB11" s="432"/>
      <c r="AC11" s="431"/>
      <c r="AD11" s="431"/>
      <c r="AE11" s="121" t="s">
        <v>9</v>
      </c>
      <c r="AF11" s="432"/>
      <c r="AG11" s="432"/>
      <c r="AH11" s="429">
        <v>2</v>
      </c>
      <c r="AI11" s="429"/>
      <c r="AJ11" s="93" t="s">
        <v>9</v>
      </c>
      <c r="AK11" s="430">
        <v>1</v>
      </c>
      <c r="AL11" s="430"/>
      <c r="AM11" s="431">
        <v>3</v>
      </c>
      <c r="AN11" s="431"/>
      <c r="AO11" s="122" t="s">
        <v>9</v>
      </c>
      <c r="AP11" s="432">
        <v>3</v>
      </c>
      <c r="AQ11" s="432"/>
      <c r="AR11" s="433">
        <v>2</v>
      </c>
      <c r="AS11" s="433"/>
      <c r="AT11" s="127" t="s">
        <v>9</v>
      </c>
      <c r="AU11" s="408">
        <v>1</v>
      </c>
      <c r="AV11" s="408"/>
      <c r="AW11" s="260">
        <f>SUM(X11+AC11+AH11+AM11+AR11)</f>
        <v>7</v>
      </c>
      <c r="AX11" s="260"/>
      <c r="AY11" s="260">
        <f t="shared" ref="AY11:AY16" si="0">SUM(L11+Q11+V11+AA11+AF11+AK11+AP11+AU11)</f>
        <v>5</v>
      </c>
      <c r="AZ11" s="260"/>
      <c r="BA11" s="298">
        <v>7</v>
      </c>
      <c r="BB11" s="299"/>
    </row>
    <row r="12" spans="1:54">
      <c r="A12" s="53">
        <v>2</v>
      </c>
      <c r="B12" s="193" t="s">
        <v>88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  <c r="S12" s="400"/>
      <c r="T12" s="400"/>
      <c r="U12" s="123" t="s">
        <v>9</v>
      </c>
      <c r="V12" s="428"/>
      <c r="W12" s="428"/>
      <c r="X12" s="80"/>
      <c r="Y12" s="81"/>
      <c r="Z12" s="81"/>
      <c r="AA12" s="81"/>
      <c r="AB12" s="82"/>
      <c r="AC12" s="404">
        <v>0</v>
      </c>
      <c r="AD12" s="404"/>
      <c r="AE12" s="96" t="s">
        <v>9</v>
      </c>
      <c r="AF12" s="403">
        <v>9</v>
      </c>
      <c r="AG12" s="403"/>
      <c r="AH12" s="405">
        <v>4</v>
      </c>
      <c r="AI12" s="405"/>
      <c r="AJ12" s="97" t="s">
        <v>9</v>
      </c>
      <c r="AK12" s="406">
        <v>2</v>
      </c>
      <c r="AL12" s="406"/>
      <c r="AM12" s="424"/>
      <c r="AN12" s="528"/>
      <c r="AO12" s="124" t="s">
        <v>9</v>
      </c>
      <c r="AP12" s="528"/>
      <c r="AQ12" s="401"/>
      <c r="AR12" s="424"/>
      <c r="AS12" s="424"/>
      <c r="AT12" s="124" t="s">
        <v>9</v>
      </c>
      <c r="AU12" s="409"/>
      <c r="AV12" s="409"/>
      <c r="AW12" s="225">
        <f>SUM(I12+N12+S12+AC12+AH12+AM12+AR12)</f>
        <v>4</v>
      </c>
      <c r="AX12" s="225"/>
      <c r="AY12" s="225">
        <f t="shared" si="0"/>
        <v>11</v>
      </c>
      <c r="AZ12" s="225"/>
      <c r="BA12" s="289">
        <v>3</v>
      </c>
      <c r="BB12" s="290"/>
    </row>
    <row r="13" spans="1:54">
      <c r="A13" s="53">
        <v>3</v>
      </c>
      <c r="B13" s="193" t="s">
        <v>81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  <c r="S13" s="400"/>
      <c r="T13" s="400"/>
      <c r="U13" s="124" t="s">
        <v>9</v>
      </c>
      <c r="V13" s="401"/>
      <c r="W13" s="401"/>
      <c r="X13" s="405">
        <v>9</v>
      </c>
      <c r="Y13" s="405"/>
      <c r="Z13" s="97" t="s">
        <v>9</v>
      </c>
      <c r="AA13" s="406">
        <v>0</v>
      </c>
      <c r="AB13" s="406"/>
      <c r="AC13" s="80"/>
      <c r="AD13" s="81"/>
      <c r="AE13" s="81"/>
      <c r="AF13" s="81"/>
      <c r="AG13" s="82"/>
      <c r="AH13" s="405">
        <v>3</v>
      </c>
      <c r="AI13" s="405"/>
      <c r="AJ13" s="97" t="s">
        <v>9</v>
      </c>
      <c r="AK13" s="406">
        <v>1</v>
      </c>
      <c r="AL13" s="406"/>
      <c r="AM13" s="405">
        <v>3</v>
      </c>
      <c r="AN13" s="405"/>
      <c r="AO13" s="97" t="s">
        <v>9</v>
      </c>
      <c r="AP13" s="406">
        <v>1</v>
      </c>
      <c r="AQ13" s="406"/>
      <c r="AR13" s="405">
        <v>6</v>
      </c>
      <c r="AS13" s="405"/>
      <c r="AT13" s="97" t="s">
        <v>9</v>
      </c>
      <c r="AU13" s="407">
        <v>2</v>
      </c>
      <c r="AV13" s="407"/>
      <c r="AW13" s="225">
        <f>SUM(I13+N13+S13+X13+AH13+AM13+AR13)</f>
        <v>21</v>
      </c>
      <c r="AX13" s="225"/>
      <c r="AY13" s="225">
        <f t="shared" si="0"/>
        <v>4</v>
      </c>
      <c r="AZ13" s="225"/>
      <c r="BA13" s="289">
        <v>12</v>
      </c>
      <c r="BB13" s="290"/>
    </row>
    <row r="14" spans="1:54">
      <c r="A14" s="53">
        <v>4</v>
      </c>
      <c r="B14" s="193" t="s">
        <v>59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5"/>
      <c r="S14" s="402">
        <v>1</v>
      </c>
      <c r="T14" s="402"/>
      <c r="U14" s="96" t="s">
        <v>9</v>
      </c>
      <c r="V14" s="403">
        <v>2</v>
      </c>
      <c r="W14" s="403"/>
      <c r="X14" s="404">
        <v>2</v>
      </c>
      <c r="Y14" s="404"/>
      <c r="Z14" s="96" t="s">
        <v>9</v>
      </c>
      <c r="AA14" s="403">
        <v>4</v>
      </c>
      <c r="AB14" s="403"/>
      <c r="AC14" s="404">
        <v>1</v>
      </c>
      <c r="AD14" s="404"/>
      <c r="AE14" s="96" t="s">
        <v>9</v>
      </c>
      <c r="AF14" s="403">
        <v>3</v>
      </c>
      <c r="AG14" s="403"/>
      <c r="AH14" s="80"/>
      <c r="AI14" s="81"/>
      <c r="AJ14" s="81"/>
      <c r="AK14" s="81"/>
      <c r="AL14" s="82"/>
      <c r="AM14" s="404">
        <v>0</v>
      </c>
      <c r="AN14" s="404"/>
      <c r="AO14" s="96" t="s">
        <v>9</v>
      </c>
      <c r="AP14" s="403">
        <v>4</v>
      </c>
      <c r="AQ14" s="403"/>
      <c r="AR14" s="404">
        <v>2</v>
      </c>
      <c r="AS14" s="404"/>
      <c r="AT14" s="96" t="s">
        <v>9</v>
      </c>
      <c r="AU14" s="410">
        <v>5</v>
      </c>
      <c r="AV14" s="410"/>
      <c r="AW14" s="225">
        <f>SUM(I14+N14+S14+X14+AC14+AM14+AR14)</f>
        <v>6</v>
      </c>
      <c r="AX14" s="225"/>
      <c r="AY14" s="225">
        <f t="shared" si="0"/>
        <v>18</v>
      </c>
      <c r="AZ14" s="225"/>
      <c r="BA14" s="289">
        <v>0</v>
      </c>
      <c r="BB14" s="290"/>
    </row>
    <row r="15" spans="1:54">
      <c r="A15" s="53">
        <v>5</v>
      </c>
      <c r="B15" s="193" t="s">
        <v>80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5"/>
      <c r="S15" s="400">
        <v>3</v>
      </c>
      <c r="T15" s="400"/>
      <c r="U15" s="124" t="s">
        <v>9</v>
      </c>
      <c r="V15" s="401">
        <v>3</v>
      </c>
      <c r="W15" s="401"/>
      <c r="X15" s="424"/>
      <c r="Y15" s="424"/>
      <c r="Z15" s="124" t="s">
        <v>9</v>
      </c>
      <c r="AA15" s="401"/>
      <c r="AB15" s="401"/>
      <c r="AC15" s="404">
        <v>1</v>
      </c>
      <c r="AD15" s="404"/>
      <c r="AE15" s="96" t="s">
        <v>9</v>
      </c>
      <c r="AF15" s="403">
        <v>3</v>
      </c>
      <c r="AG15" s="403"/>
      <c r="AH15" s="425">
        <v>4</v>
      </c>
      <c r="AI15" s="425"/>
      <c r="AJ15" s="129" t="s">
        <v>9</v>
      </c>
      <c r="AK15" s="426">
        <v>0</v>
      </c>
      <c r="AL15" s="426"/>
      <c r="AM15" s="80"/>
      <c r="AN15" s="81"/>
      <c r="AO15" s="81"/>
      <c r="AP15" s="81"/>
      <c r="AQ15" s="82"/>
      <c r="AR15" s="398">
        <v>3</v>
      </c>
      <c r="AS15" s="398"/>
      <c r="AT15" s="125" t="s">
        <v>9</v>
      </c>
      <c r="AU15" s="427">
        <v>3</v>
      </c>
      <c r="AV15" s="427"/>
      <c r="AW15" s="225">
        <f>SUM(I15+N15+S15+X15+AC15+AH15+AR15)</f>
        <v>11</v>
      </c>
      <c r="AX15" s="225"/>
      <c r="AY15" s="225">
        <f t="shared" si="0"/>
        <v>9</v>
      </c>
      <c r="AZ15" s="225"/>
      <c r="BA15" s="289">
        <v>5</v>
      </c>
      <c r="BB15" s="290"/>
    </row>
    <row r="16" spans="1:54" ht="13.5" thickBot="1">
      <c r="A16" s="83">
        <v>6</v>
      </c>
      <c r="B16" s="374" t="s">
        <v>60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6"/>
      <c r="S16" s="399">
        <v>1</v>
      </c>
      <c r="T16" s="399"/>
      <c r="U16" s="128" t="s">
        <v>9</v>
      </c>
      <c r="V16" s="395">
        <v>2</v>
      </c>
      <c r="W16" s="395"/>
      <c r="X16" s="387"/>
      <c r="Y16" s="387"/>
      <c r="Z16" s="126" t="s">
        <v>9</v>
      </c>
      <c r="AA16" s="388"/>
      <c r="AB16" s="388"/>
      <c r="AC16" s="394">
        <v>2</v>
      </c>
      <c r="AD16" s="394"/>
      <c r="AE16" s="128" t="s">
        <v>9</v>
      </c>
      <c r="AF16" s="395">
        <v>6</v>
      </c>
      <c r="AG16" s="395"/>
      <c r="AH16" s="396">
        <v>5</v>
      </c>
      <c r="AI16" s="396"/>
      <c r="AJ16" s="105" t="s">
        <v>9</v>
      </c>
      <c r="AK16" s="397">
        <v>2</v>
      </c>
      <c r="AL16" s="397"/>
      <c r="AM16" s="387">
        <v>3</v>
      </c>
      <c r="AN16" s="387"/>
      <c r="AO16" s="126" t="s">
        <v>9</v>
      </c>
      <c r="AP16" s="388">
        <v>3</v>
      </c>
      <c r="AQ16" s="388"/>
      <c r="AR16" s="84"/>
      <c r="AS16" s="85"/>
      <c r="AT16" s="85"/>
      <c r="AU16" s="85"/>
      <c r="AV16" s="86"/>
      <c r="AW16" s="389">
        <f>SUM(I16+N16+S16+X16+AC16+AH16+AM16)</f>
        <v>11</v>
      </c>
      <c r="AX16" s="389"/>
      <c r="AY16" s="389">
        <f t="shared" si="0"/>
        <v>13</v>
      </c>
      <c r="AZ16" s="389"/>
      <c r="BA16" s="390">
        <v>4</v>
      </c>
      <c r="BB16" s="391"/>
    </row>
    <row r="17" spans="1:64" ht="14.25" thickTop="1" thickBot="1">
      <c r="A17" s="87"/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4"/>
      <c r="T17" s="2"/>
      <c r="U17" s="2"/>
      <c r="V17" s="2"/>
      <c r="W17" s="2"/>
      <c r="X17" s="4"/>
      <c r="Y17" s="2"/>
      <c r="Z17" s="2"/>
      <c r="AA17" s="2"/>
      <c r="AB17" s="2"/>
      <c r="AC17" s="4"/>
      <c r="AD17" s="2"/>
      <c r="AE17" s="2"/>
      <c r="AF17" s="2"/>
      <c r="AG17" s="2"/>
      <c r="AH17" s="4"/>
      <c r="AI17" s="4"/>
      <c r="AJ17" s="2"/>
      <c r="AK17" s="2"/>
      <c r="AL17" s="2"/>
      <c r="AM17" s="4"/>
      <c r="AN17" s="2"/>
      <c r="AO17" s="2"/>
      <c r="AP17" s="2"/>
      <c r="AQ17" s="2"/>
      <c r="AR17" s="392" t="s">
        <v>10</v>
      </c>
      <c r="AS17" s="392"/>
      <c r="AT17" s="392"/>
      <c r="AU17" s="392"/>
      <c r="AV17" s="392"/>
      <c r="AW17" s="393">
        <f>SUM(AW11:AW16)</f>
        <v>60</v>
      </c>
      <c r="AX17" s="393"/>
      <c r="AY17" s="393">
        <f>SUM(AY11:AY16)</f>
        <v>60</v>
      </c>
      <c r="AZ17" s="393"/>
      <c r="BA17" s="49"/>
    </row>
    <row r="18" spans="1:64" ht="14.25" thickTop="1" thickBot="1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383" t="s">
        <v>11</v>
      </c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L18" s="75" t="s">
        <v>110</v>
      </c>
    </row>
    <row r="19" spans="1:64" ht="14.25" thickTop="1" thickBot="1">
      <c r="A19" s="132" t="s">
        <v>42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4"/>
      <c r="S19" s="418">
        <v>1</v>
      </c>
      <c r="T19" s="418"/>
      <c r="U19" s="381">
        <v>2</v>
      </c>
      <c r="V19" s="381"/>
      <c r="W19" s="381">
        <v>3</v>
      </c>
      <c r="X19" s="381"/>
      <c r="Y19" s="381">
        <v>4</v>
      </c>
      <c r="Z19" s="381"/>
      <c r="AA19" s="381">
        <v>5</v>
      </c>
      <c r="AB19" s="381"/>
      <c r="AC19" s="381">
        <v>6</v>
      </c>
      <c r="AD19" s="381"/>
      <c r="AE19" s="381">
        <v>7</v>
      </c>
      <c r="AF19" s="381"/>
      <c r="AG19" s="381">
        <v>8</v>
      </c>
      <c r="AH19" s="381"/>
      <c r="AI19" s="381">
        <v>9</v>
      </c>
      <c r="AJ19" s="381"/>
      <c r="AK19" s="381">
        <v>10</v>
      </c>
      <c r="AL19" s="381"/>
      <c r="AM19" s="381">
        <v>11</v>
      </c>
      <c r="AN19" s="381"/>
      <c r="AO19" s="381">
        <v>12</v>
      </c>
      <c r="AP19" s="381"/>
      <c r="AQ19" s="381">
        <v>13</v>
      </c>
      <c r="AR19" s="381"/>
      <c r="AS19" s="381">
        <v>14</v>
      </c>
      <c r="AT19" s="381"/>
      <c r="AU19" s="381">
        <v>15</v>
      </c>
      <c r="AV19" s="381"/>
      <c r="AW19" s="382"/>
      <c r="AX19" s="382"/>
      <c r="AY19" s="205"/>
      <c r="AZ19" s="205"/>
      <c r="BA19" s="110"/>
    </row>
    <row r="20" spans="1:64" ht="13.5" thickTop="1">
      <c r="A20" s="48">
        <v>1</v>
      </c>
      <c r="B20" s="206" t="s">
        <v>34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8"/>
      <c r="S20" s="423" t="s">
        <v>61</v>
      </c>
      <c r="T20" s="423"/>
      <c r="U20" s="422" t="s">
        <v>61</v>
      </c>
      <c r="V20" s="422"/>
      <c r="W20" s="422" t="s">
        <v>61</v>
      </c>
      <c r="X20" s="422"/>
      <c r="Y20" s="422" t="s">
        <v>61</v>
      </c>
      <c r="Z20" s="422"/>
      <c r="AA20" s="422" t="s">
        <v>61</v>
      </c>
      <c r="AB20" s="422"/>
      <c r="AC20" s="422" t="s">
        <v>61</v>
      </c>
      <c r="AD20" s="422"/>
      <c r="AE20" s="422" t="s">
        <v>61</v>
      </c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386"/>
      <c r="AT20" s="386"/>
      <c r="AU20" s="386"/>
      <c r="AV20" s="386"/>
      <c r="AW20" s="379"/>
      <c r="AX20" s="379"/>
      <c r="AY20" s="182"/>
      <c r="AZ20" s="182"/>
      <c r="BA20" s="111"/>
    </row>
    <row r="21" spans="1:64">
      <c r="A21" s="53">
        <v>2</v>
      </c>
      <c r="B21" s="193" t="s">
        <v>88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9"/>
      <c r="S21" s="419" t="s">
        <v>61</v>
      </c>
      <c r="T21" s="419"/>
      <c r="U21" s="385" t="s">
        <v>61</v>
      </c>
      <c r="V21" s="385"/>
      <c r="W21" s="385" t="s">
        <v>61</v>
      </c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71"/>
      <c r="AR21" s="371"/>
      <c r="AS21" s="371"/>
      <c r="AT21" s="371"/>
      <c r="AU21" s="380"/>
      <c r="AV21" s="380"/>
      <c r="AW21" s="379"/>
      <c r="AX21" s="379"/>
      <c r="AY21" s="182"/>
      <c r="AZ21" s="182"/>
      <c r="BA21" s="111"/>
    </row>
    <row r="22" spans="1:64">
      <c r="A22" s="53">
        <v>3</v>
      </c>
      <c r="B22" s="193" t="s">
        <v>81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5"/>
      <c r="S22" s="419" t="s">
        <v>61</v>
      </c>
      <c r="T22" s="419"/>
      <c r="U22" s="385" t="s">
        <v>61</v>
      </c>
      <c r="V22" s="385"/>
      <c r="W22" s="385" t="s">
        <v>61</v>
      </c>
      <c r="X22" s="385"/>
      <c r="Y22" s="385" t="s">
        <v>61</v>
      </c>
      <c r="Z22" s="385"/>
      <c r="AA22" s="385" t="s">
        <v>61</v>
      </c>
      <c r="AB22" s="385"/>
      <c r="AC22" s="385" t="s">
        <v>61</v>
      </c>
      <c r="AD22" s="385"/>
      <c r="AE22" s="385" t="s">
        <v>61</v>
      </c>
      <c r="AF22" s="385"/>
      <c r="AG22" s="385" t="s">
        <v>61</v>
      </c>
      <c r="AH22" s="385"/>
      <c r="AI22" s="385" t="s">
        <v>61</v>
      </c>
      <c r="AJ22" s="385"/>
      <c r="AK22" s="385" t="s">
        <v>61</v>
      </c>
      <c r="AL22" s="385"/>
      <c r="AM22" s="385" t="s">
        <v>61</v>
      </c>
      <c r="AN22" s="385"/>
      <c r="AO22" s="385" t="s">
        <v>61</v>
      </c>
      <c r="AP22" s="385"/>
      <c r="AQ22" s="198"/>
      <c r="AR22" s="197"/>
      <c r="AS22" s="198"/>
      <c r="AT22" s="197"/>
      <c r="AU22" s="198"/>
      <c r="AV22" s="365"/>
      <c r="AW22" s="379"/>
      <c r="AX22" s="379"/>
      <c r="AY22" s="182"/>
      <c r="AZ22" s="182"/>
      <c r="BA22" s="111"/>
    </row>
    <row r="23" spans="1:64">
      <c r="A23" s="53">
        <v>4</v>
      </c>
      <c r="B23" s="193" t="s">
        <v>59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5"/>
      <c r="S23" s="384"/>
      <c r="T23" s="384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80"/>
      <c r="AV23" s="380"/>
      <c r="AW23" s="379"/>
      <c r="AX23" s="379"/>
      <c r="AY23" s="182"/>
      <c r="AZ23" s="182"/>
      <c r="BA23" s="111"/>
    </row>
    <row r="24" spans="1:64">
      <c r="A24" s="53">
        <v>5</v>
      </c>
      <c r="B24" s="193" t="s">
        <v>80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  <c r="S24" s="419" t="s">
        <v>61</v>
      </c>
      <c r="T24" s="419"/>
      <c r="U24" s="385" t="s">
        <v>61</v>
      </c>
      <c r="V24" s="385"/>
      <c r="W24" s="385" t="s">
        <v>61</v>
      </c>
      <c r="X24" s="385"/>
      <c r="Y24" s="385" t="s">
        <v>61</v>
      </c>
      <c r="Z24" s="385"/>
      <c r="AA24" s="385" t="s">
        <v>61</v>
      </c>
      <c r="AB24" s="385"/>
      <c r="AC24" s="385"/>
      <c r="AD24" s="385"/>
      <c r="AE24" s="420"/>
      <c r="AF24" s="421"/>
      <c r="AG24" s="420"/>
      <c r="AH24" s="421"/>
      <c r="AI24" s="420"/>
      <c r="AJ24" s="421"/>
      <c r="AK24" s="385"/>
      <c r="AL24" s="385"/>
      <c r="AM24" s="385"/>
      <c r="AN24" s="385"/>
      <c r="AO24" s="371"/>
      <c r="AP24" s="371"/>
      <c r="AQ24" s="371"/>
      <c r="AR24" s="371"/>
      <c r="AS24" s="371"/>
      <c r="AT24" s="371"/>
      <c r="AU24" s="380"/>
      <c r="AV24" s="380"/>
      <c r="AW24" s="379"/>
      <c r="AX24" s="379"/>
      <c r="AY24" s="182"/>
      <c r="AZ24" s="182"/>
      <c r="BA24" s="111"/>
    </row>
    <row r="25" spans="1:64" ht="13.5" thickBot="1">
      <c r="A25" s="83">
        <v>6</v>
      </c>
      <c r="B25" s="374" t="s">
        <v>60</v>
      </c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6"/>
      <c r="S25" s="377" t="s">
        <v>61</v>
      </c>
      <c r="T25" s="377"/>
      <c r="U25" s="378" t="s">
        <v>61</v>
      </c>
      <c r="V25" s="378"/>
      <c r="W25" s="378" t="s">
        <v>61</v>
      </c>
      <c r="X25" s="378"/>
      <c r="Y25" s="378" t="s">
        <v>61</v>
      </c>
      <c r="Z25" s="378"/>
      <c r="AA25" s="378"/>
      <c r="AB25" s="378"/>
      <c r="AC25" s="378"/>
      <c r="AD25" s="378"/>
      <c r="AE25" s="378"/>
      <c r="AF25" s="378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118"/>
      <c r="AX25" s="115"/>
      <c r="AY25" s="111"/>
      <c r="AZ25" s="111"/>
      <c r="BA25" s="111"/>
    </row>
    <row r="26" spans="1:64" ht="14.25" thickTop="1" thickBot="1">
      <c r="A26" s="87"/>
      <c r="B26" s="369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418">
        <v>15</v>
      </c>
      <c r="T26" s="381"/>
      <c r="U26" s="373">
        <v>14</v>
      </c>
      <c r="V26" s="373"/>
      <c r="W26" s="373">
        <v>13</v>
      </c>
      <c r="X26" s="373"/>
      <c r="Y26" s="373">
        <v>12</v>
      </c>
      <c r="Z26" s="373"/>
      <c r="AA26" s="373">
        <v>11</v>
      </c>
      <c r="AB26" s="373"/>
      <c r="AC26" s="373">
        <v>10</v>
      </c>
      <c r="AD26" s="373"/>
      <c r="AE26" s="373">
        <v>9</v>
      </c>
      <c r="AF26" s="373"/>
      <c r="AG26" s="373">
        <v>8</v>
      </c>
      <c r="AH26" s="373"/>
      <c r="AI26" s="373">
        <v>7</v>
      </c>
      <c r="AJ26" s="373"/>
      <c r="AK26" s="373">
        <v>6</v>
      </c>
      <c r="AL26" s="373"/>
      <c r="AM26" s="373">
        <v>5</v>
      </c>
      <c r="AN26" s="373"/>
      <c r="AO26" s="373">
        <v>4</v>
      </c>
      <c r="AP26" s="373"/>
      <c r="AQ26" s="373">
        <v>3</v>
      </c>
      <c r="AR26" s="373"/>
      <c r="AS26" s="373">
        <v>2</v>
      </c>
      <c r="AT26" s="373"/>
      <c r="AU26" s="415">
        <v>1</v>
      </c>
      <c r="AV26" s="415"/>
      <c r="AW26" s="88"/>
      <c r="AX26" s="4"/>
      <c r="AY26" s="205"/>
      <c r="AZ26" s="205"/>
      <c r="BA26" s="110"/>
    </row>
    <row r="27" spans="1:64" ht="13.5" thickTop="1">
      <c r="A27" s="89"/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90"/>
      <c r="AJ27" s="90"/>
      <c r="AK27" s="51" t="s">
        <v>21</v>
      </c>
      <c r="AL27" s="90"/>
      <c r="AM27" s="90"/>
      <c r="AN27" s="90"/>
      <c r="AO27" s="113"/>
      <c r="AP27" s="113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64" ht="13.5" thickBot="1"/>
    <row r="29" spans="1:64" s="2" customFormat="1" ht="14.25" thickTop="1" thickBot="1">
      <c r="A29" s="132" t="s">
        <v>43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41">
        <v>1</v>
      </c>
      <c r="T29" s="42"/>
      <c r="U29" s="42"/>
      <c r="V29" s="42"/>
      <c r="W29" s="42"/>
      <c r="X29" s="43">
        <v>2</v>
      </c>
      <c r="Y29" s="42"/>
      <c r="Z29" s="42"/>
      <c r="AA29" s="42"/>
      <c r="AB29" s="42"/>
      <c r="AC29" s="43">
        <v>3</v>
      </c>
      <c r="AD29" s="42"/>
      <c r="AE29" s="42"/>
      <c r="AF29" s="42"/>
      <c r="AG29" s="42"/>
      <c r="AH29" s="43">
        <v>4</v>
      </c>
      <c r="AI29" s="42"/>
      <c r="AJ29" s="42"/>
      <c r="AK29" s="42"/>
      <c r="AL29" s="42"/>
      <c r="AM29" s="43">
        <v>5</v>
      </c>
      <c r="AN29" s="42"/>
      <c r="AO29" s="42"/>
      <c r="AP29" s="42"/>
      <c r="AQ29" s="61"/>
      <c r="AR29" s="252" t="s">
        <v>6</v>
      </c>
      <c r="AS29" s="253"/>
      <c r="AT29" s="252" t="s">
        <v>7</v>
      </c>
      <c r="AU29" s="253"/>
      <c r="AV29" s="252" t="s">
        <v>8</v>
      </c>
      <c r="AW29" s="253"/>
      <c r="AX29" s="109"/>
      <c r="AY29" s="272"/>
      <c r="AZ29" s="272"/>
    </row>
    <row r="30" spans="1:64" s="2" customFormat="1" ht="13.5" thickTop="1">
      <c r="A30" s="19">
        <v>1</v>
      </c>
      <c r="B30" s="206" t="s">
        <v>83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8"/>
      <c r="S30" s="62"/>
      <c r="T30" s="29"/>
      <c r="U30" s="29"/>
      <c r="V30" s="29"/>
      <c r="W30" s="29"/>
      <c r="X30" s="413">
        <v>3</v>
      </c>
      <c r="Y30" s="414"/>
      <c r="Z30" s="54" t="s">
        <v>9</v>
      </c>
      <c r="AA30" s="258">
        <v>3</v>
      </c>
      <c r="AB30" s="259"/>
      <c r="AC30" s="447">
        <v>3</v>
      </c>
      <c r="AD30" s="445"/>
      <c r="AE30" s="127" t="s">
        <v>9</v>
      </c>
      <c r="AF30" s="445">
        <v>2</v>
      </c>
      <c r="AG30" s="446"/>
      <c r="AH30" s="447">
        <v>3</v>
      </c>
      <c r="AI30" s="445"/>
      <c r="AJ30" s="127" t="s">
        <v>9</v>
      </c>
      <c r="AK30" s="445">
        <v>1</v>
      </c>
      <c r="AL30" s="446"/>
      <c r="AM30" s="507">
        <v>2</v>
      </c>
      <c r="AN30" s="508"/>
      <c r="AO30" s="509" t="s">
        <v>9</v>
      </c>
      <c r="AP30" s="508">
        <v>3</v>
      </c>
      <c r="AQ30" s="510"/>
      <c r="AR30" s="305">
        <f>SUM(D30+I30+N30+S30+X30+AC30+AH30+AM30)</f>
        <v>11</v>
      </c>
      <c r="AS30" s="306"/>
      <c r="AT30" s="305">
        <f>SUM(G30+L30+Q30+V30+AA30+AF30+AK30+AP30)</f>
        <v>9</v>
      </c>
      <c r="AU30" s="306"/>
      <c r="AV30" s="298">
        <v>7</v>
      </c>
      <c r="AW30" s="299"/>
      <c r="AX30" s="116"/>
      <c r="AY30" s="280"/>
      <c r="AZ30" s="280"/>
    </row>
    <row r="31" spans="1:64" s="2" customFormat="1">
      <c r="A31" s="20">
        <v>2</v>
      </c>
      <c r="B31" s="193" t="s">
        <v>23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9"/>
      <c r="S31" s="411">
        <v>3</v>
      </c>
      <c r="T31" s="412"/>
      <c r="U31" s="26" t="s">
        <v>9</v>
      </c>
      <c r="V31" s="236">
        <v>3</v>
      </c>
      <c r="W31" s="237"/>
      <c r="X31" s="27"/>
      <c r="Y31" s="28"/>
      <c r="Z31" s="28"/>
      <c r="AA31" s="28"/>
      <c r="AB31" s="28"/>
      <c r="AC31" s="511">
        <v>1</v>
      </c>
      <c r="AD31" s="443"/>
      <c r="AE31" s="512" t="s">
        <v>9</v>
      </c>
      <c r="AF31" s="443">
        <v>5</v>
      </c>
      <c r="AG31" s="513"/>
      <c r="AH31" s="514">
        <v>3</v>
      </c>
      <c r="AI31" s="515"/>
      <c r="AJ31" s="516" t="s">
        <v>9</v>
      </c>
      <c r="AK31" s="515">
        <v>1</v>
      </c>
      <c r="AL31" s="517"/>
      <c r="AM31" s="518"/>
      <c r="AN31" s="412"/>
      <c r="AO31" s="519" t="s">
        <v>9</v>
      </c>
      <c r="AP31" s="412"/>
      <c r="AQ31" s="520"/>
      <c r="AR31" s="287">
        <f>SUM(D31+I31+N31+S31+X31+AC31+AH31+AM31)</f>
        <v>7</v>
      </c>
      <c r="AS31" s="288"/>
      <c r="AT31" s="287">
        <f>SUM(G31+L31+Q31+V31+AA31+AF31+AK31+AP31)</f>
        <v>9</v>
      </c>
      <c r="AU31" s="288"/>
      <c r="AV31" s="289">
        <v>4</v>
      </c>
      <c r="AW31" s="290"/>
      <c r="AX31" s="116"/>
      <c r="AY31" s="280"/>
      <c r="AZ31" s="280"/>
    </row>
    <row r="32" spans="1:64" s="2" customFormat="1">
      <c r="A32" s="20">
        <v>3</v>
      </c>
      <c r="B32" s="193" t="s">
        <v>89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9"/>
      <c r="S32" s="442">
        <v>2</v>
      </c>
      <c r="T32" s="443"/>
      <c r="U32" s="512" t="s">
        <v>9</v>
      </c>
      <c r="V32" s="443">
        <v>3</v>
      </c>
      <c r="W32" s="513"/>
      <c r="X32" s="514">
        <v>5</v>
      </c>
      <c r="Y32" s="515"/>
      <c r="Z32" s="516" t="s">
        <v>9</v>
      </c>
      <c r="AA32" s="515">
        <v>1</v>
      </c>
      <c r="AB32" s="517"/>
      <c r="AC32" s="27"/>
      <c r="AD32" s="28"/>
      <c r="AE32" s="28"/>
      <c r="AF32" s="28"/>
      <c r="AG32" s="28"/>
      <c r="AH32" s="518">
        <v>3</v>
      </c>
      <c r="AI32" s="412"/>
      <c r="AJ32" s="519" t="s">
        <v>9</v>
      </c>
      <c r="AK32" s="412">
        <v>3</v>
      </c>
      <c r="AL32" s="521"/>
      <c r="AM32" s="511">
        <v>2</v>
      </c>
      <c r="AN32" s="443"/>
      <c r="AO32" s="512" t="s">
        <v>9</v>
      </c>
      <c r="AP32" s="443">
        <v>4</v>
      </c>
      <c r="AQ32" s="522"/>
      <c r="AR32" s="287">
        <f>SUM(D32+I32+N32+S32+X32+AC32+AH32+AM32)</f>
        <v>12</v>
      </c>
      <c r="AS32" s="288"/>
      <c r="AT32" s="287">
        <f>SUM(G32+L32+Q32+V32+AA32+AF32+AK32+AP32)</f>
        <v>11</v>
      </c>
      <c r="AU32" s="288"/>
      <c r="AV32" s="289">
        <v>4</v>
      </c>
      <c r="AW32" s="290"/>
      <c r="AX32" s="116"/>
      <c r="AY32" s="280"/>
      <c r="AZ32" s="280"/>
    </row>
    <row r="33" spans="1:54" s="2" customFormat="1">
      <c r="A33" s="20">
        <v>4</v>
      </c>
      <c r="B33" s="193" t="s">
        <v>64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9"/>
      <c r="S33" s="442">
        <v>1</v>
      </c>
      <c r="T33" s="443"/>
      <c r="U33" s="512" t="s">
        <v>9</v>
      </c>
      <c r="V33" s="443">
        <v>3</v>
      </c>
      <c r="W33" s="513"/>
      <c r="X33" s="511">
        <v>1</v>
      </c>
      <c r="Y33" s="443"/>
      <c r="Z33" s="512" t="s">
        <v>9</v>
      </c>
      <c r="AA33" s="443">
        <v>3</v>
      </c>
      <c r="AB33" s="513"/>
      <c r="AC33" s="518">
        <v>3</v>
      </c>
      <c r="AD33" s="412"/>
      <c r="AE33" s="519" t="s">
        <v>9</v>
      </c>
      <c r="AF33" s="412">
        <v>3</v>
      </c>
      <c r="AG33" s="521"/>
      <c r="AH33" s="27"/>
      <c r="AI33" s="28"/>
      <c r="AJ33" s="28"/>
      <c r="AK33" s="28"/>
      <c r="AL33" s="28"/>
      <c r="AM33" s="241">
        <v>2</v>
      </c>
      <c r="AN33" s="236"/>
      <c r="AO33" s="26" t="s">
        <v>9</v>
      </c>
      <c r="AP33" s="236">
        <v>2</v>
      </c>
      <c r="AQ33" s="291"/>
      <c r="AR33" s="287">
        <f>SUM(D33+I33+N33+S33+X33+AC33+AH33+AM33)</f>
        <v>7</v>
      </c>
      <c r="AS33" s="288"/>
      <c r="AT33" s="287">
        <f>SUM(G33+L33+Q33+V33+AA33+AF33+AK33+AP33)</f>
        <v>11</v>
      </c>
      <c r="AU33" s="288"/>
      <c r="AV33" s="289">
        <v>2</v>
      </c>
      <c r="AW33" s="290"/>
      <c r="AX33" s="116"/>
      <c r="AY33" s="280"/>
      <c r="AZ33" s="280"/>
    </row>
    <row r="34" spans="1:54" s="2" customFormat="1" ht="13.5" thickBot="1">
      <c r="A34" s="35">
        <v>5</v>
      </c>
      <c r="B34" s="186" t="s">
        <v>45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  <c r="S34" s="523">
        <v>3</v>
      </c>
      <c r="T34" s="524"/>
      <c r="U34" s="525" t="s">
        <v>9</v>
      </c>
      <c r="V34" s="524">
        <v>2</v>
      </c>
      <c r="W34" s="526"/>
      <c r="X34" s="527"/>
      <c r="Y34" s="524"/>
      <c r="Z34" s="525" t="s">
        <v>9</v>
      </c>
      <c r="AA34" s="524"/>
      <c r="AB34" s="526"/>
      <c r="AC34" s="527">
        <v>4</v>
      </c>
      <c r="AD34" s="524"/>
      <c r="AE34" s="525" t="s">
        <v>9</v>
      </c>
      <c r="AF34" s="524">
        <v>2</v>
      </c>
      <c r="AG34" s="526"/>
      <c r="AH34" s="232">
        <v>2</v>
      </c>
      <c r="AI34" s="233"/>
      <c r="AJ34" s="63" t="s">
        <v>9</v>
      </c>
      <c r="AK34" s="233">
        <v>2</v>
      </c>
      <c r="AL34" s="234"/>
      <c r="AM34" s="64"/>
      <c r="AN34" s="65"/>
      <c r="AO34" s="65"/>
      <c r="AP34" s="65"/>
      <c r="AQ34" s="66"/>
      <c r="AR34" s="311">
        <f>SUM(D34+I34+N34+S34+X34+AC34+AH34+AM34)</f>
        <v>9</v>
      </c>
      <c r="AS34" s="312"/>
      <c r="AT34" s="311">
        <f>SUM(G34+L34+Q34+V34+AA34+AF34+AK34+AP34)</f>
        <v>6</v>
      </c>
      <c r="AU34" s="312"/>
      <c r="AV34" s="296">
        <v>7</v>
      </c>
      <c r="AW34" s="297"/>
      <c r="AX34" s="116"/>
      <c r="AY34" s="280"/>
      <c r="AZ34" s="280"/>
    </row>
    <row r="35" spans="1:54" s="2" customFormat="1" ht="14.25" thickTop="1" thickBot="1">
      <c r="A35" s="3"/>
      <c r="N35" s="4"/>
      <c r="S35" s="4"/>
      <c r="X35" s="4"/>
      <c r="AC35" s="4"/>
      <c r="AH35" s="67"/>
      <c r="AI35" s="68"/>
      <c r="AJ35" s="68"/>
      <c r="AK35" s="68"/>
      <c r="AL35" s="68"/>
      <c r="AM35" s="281" t="s">
        <v>10</v>
      </c>
      <c r="AN35" s="282"/>
      <c r="AO35" s="282"/>
      <c r="AP35" s="282"/>
      <c r="AQ35" s="283"/>
      <c r="AR35" s="284">
        <f>SUM(AR30:AR34)</f>
        <v>46</v>
      </c>
      <c r="AS35" s="285"/>
      <c r="AT35" s="284">
        <f>SUM(AT30:AT34)</f>
        <v>46</v>
      </c>
      <c r="AU35" s="285"/>
      <c r="AV35" s="44"/>
      <c r="AW35" s="56"/>
      <c r="AX35" s="117"/>
      <c r="AY35" s="286"/>
      <c r="AZ35" s="286"/>
    </row>
    <row r="36" spans="1:54" s="2" customFormat="1" ht="17.25" thickTop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224" t="s">
        <v>11</v>
      </c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54" s="2" customFormat="1" ht="14.25" thickTop="1" thickBot="1">
      <c r="A37" s="132" t="s">
        <v>43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S37" s="183">
        <v>1</v>
      </c>
      <c r="T37" s="177"/>
      <c r="U37" s="176">
        <v>2</v>
      </c>
      <c r="V37" s="177"/>
      <c r="W37" s="176">
        <v>3</v>
      </c>
      <c r="X37" s="177"/>
      <c r="Y37" s="176">
        <v>4</v>
      </c>
      <c r="Z37" s="177"/>
      <c r="AA37" s="176">
        <v>5</v>
      </c>
      <c r="AB37" s="177"/>
      <c r="AC37" s="176">
        <v>6</v>
      </c>
      <c r="AD37" s="177"/>
      <c r="AE37" s="176">
        <v>7</v>
      </c>
      <c r="AF37" s="177"/>
      <c r="AG37" s="176">
        <v>8</v>
      </c>
      <c r="AH37" s="177"/>
      <c r="AI37" s="176">
        <v>9</v>
      </c>
      <c r="AJ37" s="177"/>
      <c r="AK37" s="176">
        <v>10</v>
      </c>
      <c r="AL37" s="177"/>
      <c r="AM37" s="176">
        <v>11</v>
      </c>
      <c r="AN37" s="177"/>
      <c r="AO37" s="176">
        <v>12</v>
      </c>
      <c r="AP37" s="178"/>
      <c r="AQ37" s="205"/>
      <c r="AR37" s="205"/>
      <c r="AS37" s="205"/>
      <c r="AT37" s="205"/>
      <c r="AU37" s="205"/>
      <c r="AV37" s="205"/>
      <c r="AW37" s="272"/>
      <c r="AX37" s="272"/>
      <c r="AY37" s="205"/>
      <c r="AZ37" s="205"/>
    </row>
    <row r="38" spans="1:54" s="2" customFormat="1" ht="13.5" thickTop="1">
      <c r="A38" s="19">
        <v>1</v>
      </c>
      <c r="B38" s="206" t="s">
        <v>83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  <c r="S38" s="275" t="s">
        <v>61</v>
      </c>
      <c r="T38" s="276"/>
      <c r="U38" s="276" t="s">
        <v>61</v>
      </c>
      <c r="V38" s="276"/>
      <c r="W38" s="276" t="s">
        <v>61</v>
      </c>
      <c r="X38" s="276"/>
      <c r="Y38" s="276" t="s">
        <v>61</v>
      </c>
      <c r="Z38" s="276"/>
      <c r="AA38" s="276" t="s">
        <v>61</v>
      </c>
      <c r="AB38" s="276"/>
      <c r="AC38" s="276" t="s">
        <v>61</v>
      </c>
      <c r="AD38" s="276"/>
      <c r="AE38" s="276" t="s">
        <v>61</v>
      </c>
      <c r="AF38" s="276"/>
      <c r="AG38" s="278"/>
      <c r="AH38" s="278"/>
      <c r="AI38" s="278"/>
      <c r="AJ38" s="278"/>
      <c r="AK38" s="278"/>
      <c r="AL38" s="278"/>
      <c r="AM38" s="278"/>
      <c r="AN38" s="278"/>
      <c r="AO38" s="278"/>
      <c r="AP38" s="279"/>
      <c r="AQ38" s="182"/>
      <c r="AR38" s="182"/>
      <c r="AS38" s="182"/>
      <c r="AT38" s="182"/>
      <c r="AU38" s="182"/>
      <c r="AV38" s="182"/>
      <c r="AW38" s="265"/>
      <c r="AX38" s="265"/>
      <c r="AY38" s="277"/>
      <c r="AZ38" s="277"/>
    </row>
    <row r="39" spans="1:54" s="2" customFormat="1">
      <c r="A39" s="20">
        <v>2</v>
      </c>
      <c r="B39" s="193" t="s">
        <v>23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9"/>
      <c r="S39" s="196" t="s">
        <v>61</v>
      </c>
      <c r="T39" s="197"/>
      <c r="U39" s="198" t="s">
        <v>61</v>
      </c>
      <c r="V39" s="197"/>
      <c r="W39" s="198" t="s">
        <v>61</v>
      </c>
      <c r="X39" s="197"/>
      <c r="Y39" s="198" t="s">
        <v>61</v>
      </c>
      <c r="Z39" s="197"/>
      <c r="AA39" s="198"/>
      <c r="AB39" s="197"/>
      <c r="AC39" s="198"/>
      <c r="AD39" s="197"/>
      <c r="AE39" s="198"/>
      <c r="AF39" s="197"/>
      <c r="AG39" s="202"/>
      <c r="AH39" s="203"/>
      <c r="AI39" s="202"/>
      <c r="AJ39" s="203"/>
      <c r="AK39" s="202"/>
      <c r="AL39" s="203"/>
      <c r="AM39" s="202"/>
      <c r="AN39" s="203"/>
      <c r="AO39" s="202"/>
      <c r="AP39" s="271"/>
      <c r="AQ39" s="182"/>
      <c r="AR39" s="182"/>
      <c r="AS39" s="182"/>
      <c r="AT39" s="182"/>
      <c r="AU39" s="182"/>
      <c r="AV39" s="182"/>
      <c r="AW39" s="265"/>
      <c r="AX39" s="265"/>
      <c r="AY39" s="182"/>
      <c r="AZ39" s="182"/>
    </row>
    <row r="40" spans="1:54" s="2" customFormat="1">
      <c r="A40" s="20">
        <v>3</v>
      </c>
      <c r="B40" s="193" t="s">
        <v>89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9"/>
      <c r="S40" s="196" t="s">
        <v>61</v>
      </c>
      <c r="T40" s="197"/>
      <c r="U40" s="198" t="s">
        <v>61</v>
      </c>
      <c r="V40" s="197"/>
      <c r="W40" s="198" t="s">
        <v>61</v>
      </c>
      <c r="X40" s="197"/>
      <c r="Y40" s="198" t="s">
        <v>61</v>
      </c>
      <c r="Z40" s="197"/>
      <c r="AA40" s="202"/>
      <c r="AB40" s="203"/>
      <c r="AC40" s="202"/>
      <c r="AD40" s="203"/>
      <c r="AE40" s="202"/>
      <c r="AF40" s="203"/>
      <c r="AG40" s="202"/>
      <c r="AH40" s="203"/>
      <c r="AI40" s="202"/>
      <c r="AJ40" s="203"/>
      <c r="AK40" s="202"/>
      <c r="AL40" s="203"/>
      <c r="AM40" s="202"/>
      <c r="AN40" s="203"/>
      <c r="AO40" s="202"/>
      <c r="AP40" s="271"/>
      <c r="AQ40" s="182"/>
      <c r="AR40" s="182"/>
      <c r="AS40" s="182"/>
      <c r="AT40" s="182"/>
      <c r="AU40" s="182"/>
      <c r="AV40" s="182"/>
      <c r="AW40" s="265"/>
      <c r="AX40" s="265"/>
      <c r="AY40" s="182"/>
      <c r="AZ40" s="182"/>
    </row>
    <row r="41" spans="1:54" s="2" customFormat="1">
      <c r="A41" s="20">
        <v>4</v>
      </c>
      <c r="B41" s="193" t="s">
        <v>64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9"/>
      <c r="S41" s="196" t="s">
        <v>61</v>
      </c>
      <c r="T41" s="197"/>
      <c r="U41" s="198" t="s">
        <v>61</v>
      </c>
      <c r="V41" s="197"/>
      <c r="W41" s="202"/>
      <c r="X41" s="203"/>
      <c r="Y41" s="202"/>
      <c r="Z41" s="203"/>
      <c r="AA41" s="202"/>
      <c r="AB41" s="203"/>
      <c r="AC41" s="202"/>
      <c r="AD41" s="203"/>
      <c r="AE41" s="202"/>
      <c r="AF41" s="203"/>
      <c r="AG41" s="202"/>
      <c r="AH41" s="203"/>
      <c r="AI41" s="202"/>
      <c r="AJ41" s="203"/>
      <c r="AK41" s="202"/>
      <c r="AL41" s="203"/>
      <c r="AM41" s="202"/>
      <c r="AN41" s="203"/>
      <c r="AO41" s="202"/>
      <c r="AP41" s="271"/>
      <c r="AQ41" s="182"/>
      <c r="AR41" s="182"/>
      <c r="AS41" s="182"/>
      <c r="AT41" s="182"/>
      <c r="AU41" s="182"/>
      <c r="AV41" s="182"/>
      <c r="AW41" s="265"/>
      <c r="AX41" s="265"/>
      <c r="AY41" s="182"/>
      <c r="AZ41" s="182"/>
    </row>
    <row r="42" spans="1:54" s="2" customFormat="1" ht="13.5" thickBot="1">
      <c r="A42" s="35">
        <v>5</v>
      </c>
      <c r="B42" s="186" t="s">
        <v>45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7"/>
      <c r="S42" s="189" t="s">
        <v>61</v>
      </c>
      <c r="T42" s="190"/>
      <c r="U42" s="191" t="s">
        <v>61</v>
      </c>
      <c r="V42" s="190"/>
      <c r="W42" s="191" t="s">
        <v>61</v>
      </c>
      <c r="X42" s="190"/>
      <c r="Y42" s="191" t="s">
        <v>61</v>
      </c>
      <c r="Z42" s="190"/>
      <c r="AA42" s="191" t="s">
        <v>61</v>
      </c>
      <c r="AB42" s="190"/>
      <c r="AC42" s="191" t="s">
        <v>61</v>
      </c>
      <c r="AD42" s="190"/>
      <c r="AE42" s="191" t="s">
        <v>61</v>
      </c>
      <c r="AF42" s="190"/>
      <c r="AG42" s="191"/>
      <c r="AH42" s="190"/>
      <c r="AI42" s="191"/>
      <c r="AJ42" s="190"/>
      <c r="AK42" s="341"/>
      <c r="AL42" s="342"/>
      <c r="AM42" s="308"/>
      <c r="AN42" s="309"/>
      <c r="AO42" s="308"/>
      <c r="AP42" s="310"/>
      <c r="AQ42" s="182"/>
      <c r="AR42" s="182"/>
      <c r="AS42" s="182"/>
      <c r="AT42" s="182"/>
      <c r="AU42" s="182"/>
      <c r="AV42" s="182"/>
      <c r="AW42" s="265"/>
      <c r="AX42" s="265"/>
      <c r="AY42" s="182"/>
      <c r="AZ42" s="182"/>
    </row>
    <row r="43" spans="1:54" s="2" customFormat="1" ht="14.25" thickTop="1" thickBot="1">
      <c r="A43" s="3"/>
      <c r="S43" s="183">
        <v>12</v>
      </c>
      <c r="T43" s="177"/>
      <c r="U43" s="176">
        <v>11</v>
      </c>
      <c r="V43" s="177"/>
      <c r="W43" s="176">
        <v>10</v>
      </c>
      <c r="X43" s="177"/>
      <c r="Y43" s="176">
        <v>9</v>
      </c>
      <c r="Z43" s="177"/>
      <c r="AA43" s="176">
        <v>8</v>
      </c>
      <c r="AB43" s="177"/>
      <c r="AC43" s="176">
        <v>7</v>
      </c>
      <c r="AD43" s="177"/>
      <c r="AE43" s="176">
        <v>6</v>
      </c>
      <c r="AF43" s="177"/>
      <c r="AG43" s="176">
        <v>5</v>
      </c>
      <c r="AH43" s="177"/>
      <c r="AI43" s="176">
        <v>4</v>
      </c>
      <c r="AJ43" s="177"/>
      <c r="AK43" s="176">
        <v>3</v>
      </c>
      <c r="AL43" s="177"/>
      <c r="AM43" s="176">
        <v>2</v>
      </c>
      <c r="AN43" s="177"/>
      <c r="AO43" s="176">
        <v>1</v>
      </c>
      <c r="AP43" s="178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</row>
    <row r="44" spans="1:54" ht="13.5" thickTop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69"/>
      <c r="AJ44" s="69"/>
      <c r="AK44" s="70" t="s">
        <v>12</v>
      </c>
      <c r="AL44" s="69"/>
      <c r="AM44" s="69"/>
      <c r="AN44" s="69"/>
      <c r="AO44" s="2"/>
      <c r="AP44" s="2"/>
      <c r="AQ44" s="36"/>
      <c r="AR44" s="2"/>
      <c r="AS44" s="2"/>
      <c r="AT44" s="2"/>
      <c r="AU44" s="2"/>
      <c r="AV44" s="2"/>
      <c r="AW44" s="36"/>
      <c r="AX44" s="2"/>
      <c r="AY44" s="2"/>
      <c r="AZ44" s="2"/>
    </row>
    <row r="45" spans="1:54" ht="13.5" thickBot="1"/>
    <row r="46" spans="1:54" ht="20.25" thickTop="1" thickBot="1">
      <c r="A46" s="5" t="s">
        <v>32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1"/>
      <c r="T46" s="2"/>
      <c r="U46" s="2"/>
      <c r="V46" s="2"/>
      <c r="W46" s="2"/>
      <c r="X46" s="2"/>
      <c r="Y46" s="2"/>
      <c r="Z46" s="2"/>
      <c r="AA46" s="2"/>
      <c r="AB46" s="2"/>
      <c r="AC46" s="106"/>
      <c r="AD46" s="2"/>
      <c r="AE46" s="2"/>
      <c r="AF46" s="2"/>
      <c r="AG46" s="2"/>
      <c r="AH46" s="2"/>
      <c r="AI46" s="113"/>
      <c r="AJ46" s="113"/>
      <c r="AK46" s="51"/>
      <c r="AL46" s="113"/>
      <c r="AM46" s="113"/>
      <c r="AN46" s="113"/>
      <c r="AO46" s="113"/>
      <c r="AP46" s="113"/>
      <c r="AQ46" s="38"/>
      <c r="AR46" s="132" t="s">
        <v>14</v>
      </c>
      <c r="AS46" s="133"/>
      <c r="AT46" s="133"/>
      <c r="AU46" s="133"/>
      <c r="AV46" s="134"/>
      <c r="AW46" s="347"/>
      <c r="AX46" s="175"/>
      <c r="AY46" s="175"/>
      <c r="AZ46" s="175"/>
      <c r="BA46" s="175"/>
      <c r="BB46" s="113"/>
    </row>
    <row r="47" spans="1:54" ht="13.5" thickTop="1">
      <c r="A47" s="160" t="s">
        <v>26</v>
      </c>
      <c r="B47" s="161"/>
      <c r="C47" s="162"/>
      <c r="D47" s="316" t="s">
        <v>46</v>
      </c>
      <c r="E47" s="317"/>
      <c r="F47" s="317"/>
      <c r="G47" s="317"/>
      <c r="H47" s="318"/>
      <c r="I47" s="166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8"/>
      <c r="X47" s="7" t="s">
        <v>9</v>
      </c>
      <c r="Y47" s="316" t="s">
        <v>50</v>
      </c>
      <c r="Z47" s="317"/>
      <c r="AA47" s="317"/>
      <c r="AB47" s="317"/>
      <c r="AC47" s="318"/>
      <c r="AD47" s="166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9"/>
      <c r="AR47" s="350"/>
      <c r="AS47" s="331"/>
      <c r="AT47" s="8" t="s">
        <v>9</v>
      </c>
      <c r="AU47" s="331"/>
      <c r="AV47" s="332"/>
      <c r="AW47" s="333"/>
      <c r="AX47" s="330"/>
      <c r="AY47" s="9"/>
      <c r="AZ47" s="330"/>
      <c r="BA47" s="330"/>
      <c r="BB47" s="14"/>
    </row>
    <row r="48" spans="1:54">
      <c r="A48" s="321" t="s">
        <v>27</v>
      </c>
      <c r="B48" s="322"/>
      <c r="C48" s="323"/>
      <c r="D48" s="324" t="s">
        <v>47</v>
      </c>
      <c r="E48" s="325"/>
      <c r="F48" s="325"/>
      <c r="G48" s="325"/>
      <c r="H48" s="326"/>
      <c r="I48" s="327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5"/>
      <c r="X48" s="15" t="s">
        <v>9</v>
      </c>
      <c r="Y48" s="324" t="s">
        <v>51</v>
      </c>
      <c r="Z48" s="325"/>
      <c r="AA48" s="325"/>
      <c r="AB48" s="325"/>
      <c r="AC48" s="326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6"/>
      <c r="AR48" s="338"/>
      <c r="AS48" s="339"/>
      <c r="AT48" s="16" t="s">
        <v>9</v>
      </c>
      <c r="AU48" s="339"/>
      <c r="AV48" s="340"/>
      <c r="AW48" s="333"/>
      <c r="AX48" s="330"/>
      <c r="AY48" s="9"/>
      <c r="AZ48" s="330"/>
      <c r="BA48" s="330"/>
      <c r="BB48" s="14"/>
    </row>
    <row r="49" spans="1:56">
      <c r="A49" s="321" t="s">
        <v>16</v>
      </c>
      <c r="B49" s="322"/>
      <c r="C49" s="323"/>
      <c r="D49" s="324" t="s">
        <v>48</v>
      </c>
      <c r="E49" s="325"/>
      <c r="F49" s="325"/>
      <c r="G49" s="325"/>
      <c r="H49" s="326"/>
      <c r="I49" s="327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9"/>
      <c r="X49" s="17" t="s">
        <v>9</v>
      </c>
      <c r="Y49" s="324" t="s">
        <v>52</v>
      </c>
      <c r="Z49" s="325"/>
      <c r="AA49" s="325"/>
      <c r="AB49" s="325"/>
      <c r="AC49" s="326"/>
      <c r="AD49" s="25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  <c r="AR49" s="338"/>
      <c r="AS49" s="339"/>
      <c r="AT49" s="16" t="s">
        <v>9</v>
      </c>
      <c r="AU49" s="339"/>
      <c r="AV49" s="340"/>
      <c r="AW49" s="333"/>
      <c r="AX49" s="330"/>
      <c r="AY49" s="9"/>
      <c r="AZ49" s="330"/>
      <c r="BA49" s="330"/>
      <c r="BB49" s="14"/>
    </row>
    <row r="50" spans="1:56" ht="13.5" thickBot="1">
      <c r="A50" s="146" t="s">
        <v>17</v>
      </c>
      <c r="B50" s="147"/>
      <c r="C50" s="148"/>
      <c r="D50" s="155" t="s">
        <v>49</v>
      </c>
      <c r="E50" s="150"/>
      <c r="F50" s="150"/>
      <c r="G50" s="150"/>
      <c r="H50" s="151"/>
      <c r="I50" s="152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20"/>
      <c r="X50" s="10" t="s">
        <v>9</v>
      </c>
      <c r="Y50" s="155" t="s">
        <v>53</v>
      </c>
      <c r="Z50" s="150"/>
      <c r="AA50" s="150"/>
      <c r="AB50" s="150"/>
      <c r="AC50" s="151"/>
      <c r="AD50" s="24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3"/>
      <c r="AR50" s="335"/>
      <c r="AS50" s="336"/>
      <c r="AT50" s="11" t="s">
        <v>9</v>
      </c>
      <c r="AU50" s="336"/>
      <c r="AV50" s="337"/>
      <c r="AW50" s="333"/>
      <c r="AX50" s="330"/>
      <c r="AY50" s="9"/>
      <c r="AZ50" s="330"/>
      <c r="BA50" s="330"/>
      <c r="BB50" s="14"/>
    </row>
    <row r="51" spans="1:56" ht="14.25" thickTop="1" thickBot="1"/>
    <row r="52" spans="1:56" ht="20.25" thickTop="1" thickBot="1">
      <c r="A52" s="5" t="s">
        <v>13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I52" s="2"/>
      <c r="AJ52" s="2"/>
      <c r="AK52" s="2"/>
      <c r="AL52" s="2"/>
      <c r="AM52" s="2"/>
      <c r="AN52" s="2"/>
      <c r="AO52" s="2"/>
      <c r="AP52" s="2"/>
      <c r="AQ52" s="2"/>
      <c r="AR52" s="132" t="s">
        <v>14</v>
      </c>
      <c r="AS52" s="133"/>
      <c r="AT52" s="133"/>
      <c r="AU52" s="133"/>
      <c r="AV52" s="134"/>
      <c r="AW52" s="132" t="s">
        <v>15</v>
      </c>
      <c r="AX52" s="133"/>
      <c r="AY52" s="133"/>
      <c r="AZ52" s="133"/>
      <c r="BA52" s="134"/>
    </row>
    <row r="53" spans="1:56" ht="13.5" thickTop="1">
      <c r="A53" s="160" t="s">
        <v>18</v>
      </c>
      <c r="B53" s="161"/>
      <c r="C53" s="162"/>
      <c r="D53" s="316" t="s">
        <v>28</v>
      </c>
      <c r="E53" s="317"/>
      <c r="F53" s="317"/>
      <c r="G53" s="317"/>
      <c r="H53" s="318"/>
      <c r="I53" s="166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8"/>
      <c r="X53" s="7" t="s">
        <v>9</v>
      </c>
      <c r="Y53" s="316" t="s">
        <v>62</v>
      </c>
      <c r="Z53" s="317"/>
      <c r="AA53" s="317"/>
      <c r="AB53" s="317"/>
      <c r="AC53" s="318"/>
      <c r="AD53" s="166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1"/>
      <c r="AR53" s="172"/>
      <c r="AS53" s="173"/>
      <c r="AT53" s="8" t="s">
        <v>9</v>
      </c>
      <c r="AU53" s="173"/>
      <c r="AV53" s="174"/>
      <c r="AW53" s="172"/>
      <c r="AX53" s="173"/>
      <c r="AY53" s="8" t="s">
        <v>9</v>
      </c>
      <c r="AZ53" s="173"/>
      <c r="BA53" s="174"/>
    </row>
    <row r="54" spans="1:56" ht="13.5" thickBot="1">
      <c r="A54" s="146" t="s">
        <v>54</v>
      </c>
      <c r="B54" s="147"/>
      <c r="C54" s="148"/>
      <c r="D54" s="155" t="s">
        <v>29</v>
      </c>
      <c r="E54" s="150"/>
      <c r="F54" s="150"/>
      <c r="G54" s="150"/>
      <c r="H54" s="151"/>
      <c r="I54" s="152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4"/>
      <c r="X54" s="10" t="s">
        <v>9</v>
      </c>
      <c r="Y54" s="155" t="s">
        <v>19</v>
      </c>
      <c r="Z54" s="150"/>
      <c r="AA54" s="150"/>
      <c r="AB54" s="150"/>
      <c r="AC54" s="151"/>
      <c r="AD54" s="152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6"/>
      <c r="AR54" s="157"/>
      <c r="AS54" s="158"/>
      <c r="AT54" s="11" t="s">
        <v>9</v>
      </c>
      <c r="AU54" s="158"/>
      <c r="AV54" s="159"/>
      <c r="AW54" s="157"/>
      <c r="AX54" s="158"/>
      <c r="AY54" s="11" t="s">
        <v>9</v>
      </c>
      <c r="AZ54" s="158"/>
      <c r="BA54" s="159"/>
    </row>
    <row r="55" spans="1:56" s="2" customFormat="1" ht="14.25" thickTop="1" thickBot="1">
      <c r="AJ55" s="21"/>
      <c r="AK55" s="21"/>
      <c r="AL55" s="21"/>
      <c r="AM55" s="21"/>
      <c r="AN55" s="21"/>
      <c r="AO55" s="21"/>
      <c r="AP55" s="21"/>
      <c r="AQ55" s="21"/>
      <c r="AR55" s="22"/>
      <c r="AS55" s="21"/>
      <c r="AT55" s="34"/>
      <c r="AU55" s="22"/>
      <c r="AV55" s="21"/>
      <c r="AW55" s="22"/>
      <c r="AX55" s="21"/>
      <c r="AY55" s="34"/>
      <c r="AZ55" s="22"/>
      <c r="BA55" s="21"/>
      <c r="BD55" s="2" t="s">
        <v>63</v>
      </c>
    </row>
    <row r="56" spans="1:56" s="2" customFormat="1" ht="20.25" thickTop="1" thickBot="1">
      <c r="A56" s="5" t="s">
        <v>20</v>
      </c>
      <c r="AR56" s="132" t="s">
        <v>14</v>
      </c>
      <c r="AS56" s="133"/>
      <c r="AT56" s="133"/>
      <c r="AU56" s="133"/>
      <c r="AV56" s="134"/>
      <c r="AW56" s="132" t="s">
        <v>15</v>
      </c>
      <c r="AX56" s="133"/>
      <c r="AY56" s="133"/>
      <c r="AZ56" s="133"/>
      <c r="BA56" s="134"/>
    </row>
    <row r="57" spans="1:56" s="2" customFormat="1" ht="14.25" thickTop="1" thickBot="1">
      <c r="A57" s="135" t="s">
        <v>41</v>
      </c>
      <c r="B57" s="136"/>
      <c r="C57" s="137"/>
      <c r="D57" s="138" t="s">
        <v>55</v>
      </c>
      <c r="E57" s="139"/>
      <c r="F57" s="139"/>
      <c r="G57" s="139"/>
      <c r="H57" s="140"/>
      <c r="I57" s="141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3"/>
      <c r="X57" s="12" t="s">
        <v>9</v>
      </c>
      <c r="Y57" s="138" t="s">
        <v>56</v>
      </c>
      <c r="Z57" s="139"/>
      <c r="AA57" s="139"/>
      <c r="AB57" s="139"/>
      <c r="AC57" s="140"/>
      <c r="AD57" s="141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4"/>
      <c r="AR57" s="145"/>
      <c r="AS57" s="130"/>
      <c r="AT57" s="13" t="s">
        <v>9</v>
      </c>
      <c r="AU57" s="130"/>
      <c r="AV57" s="131"/>
      <c r="AW57" s="145"/>
      <c r="AX57" s="130"/>
      <c r="AY57" s="13" t="s">
        <v>9</v>
      </c>
      <c r="AZ57" s="130"/>
      <c r="BA57" s="131"/>
    </row>
    <row r="58" spans="1:56" ht="13.5" thickTop="1"/>
  </sheetData>
  <sortState ref="B30:R34">
    <sortCondition ref="B30"/>
  </sortState>
  <mergeCells count="514">
    <mergeCell ref="A10:R10"/>
    <mergeCell ref="AY10:AZ10"/>
    <mergeCell ref="B11:R11"/>
    <mergeCell ref="X11:Y11"/>
    <mergeCell ref="AA11:AB11"/>
    <mergeCell ref="AC11:AD11"/>
    <mergeCell ref="AF11:AG11"/>
    <mergeCell ref="A1:BB1"/>
    <mergeCell ref="A2:BB2"/>
    <mergeCell ref="A3:BB3"/>
    <mergeCell ref="A4:BB4"/>
    <mergeCell ref="A5:BB5"/>
    <mergeCell ref="A7:BA7"/>
    <mergeCell ref="S10:W10"/>
    <mergeCell ref="X10:AB10"/>
    <mergeCell ref="AC10:AG10"/>
    <mergeCell ref="AH10:AL10"/>
    <mergeCell ref="AM10:AQ10"/>
    <mergeCell ref="AR10:AV10"/>
    <mergeCell ref="AW10:AX10"/>
    <mergeCell ref="AY12:AZ12"/>
    <mergeCell ref="B13:R13"/>
    <mergeCell ref="S13:T13"/>
    <mergeCell ref="V13:W13"/>
    <mergeCell ref="X13:Y13"/>
    <mergeCell ref="AA13:AB13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X15:Y15"/>
    <mergeCell ref="AA15:AB15"/>
    <mergeCell ref="AC15:AD15"/>
    <mergeCell ref="AF15:AG15"/>
    <mergeCell ref="AH15:AI15"/>
    <mergeCell ref="AK15:AL15"/>
    <mergeCell ref="AU15:AV15"/>
    <mergeCell ref="AW15:AX15"/>
    <mergeCell ref="AP12:AQ12"/>
    <mergeCell ref="AR12:AS12"/>
    <mergeCell ref="AY19:AZ19"/>
    <mergeCell ref="B20:R20"/>
    <mergeCell ref="S20:T20"/>
    <mergeCell ref="U20:V20"/>
    <mergeCell ref="W20:X20"/>
    <mergeCell ref="Y20:Z20"/>
    <mergeCell ref="AE19:AF19"/>
    <mergeCell ref="AG19:AH19"/>
    <mergeCell ref="AI19:AJ19"/>
    <mergeCell ref="AK19:AL19"/>
    <mergeCell ref="AM19:AN19"/>
    <mergeCell ref="AO19:AP19"/>
    <mergeCell ref="A19:R19"/>
    <mergeCell ref="S19:T19"/>
    <mergeCell ref="U19:V19"/>
    <mergeCell ref="W19:X19"/>
    <mergeCell ref="Y19:Z19"/>
    <mergeCell ref="AA19:AB19"/>
    <mergeCell ref="AC19:AD19"/>
    <mergeCell ref="AY20:AZ20"/>
    <mergeCell ref="AM20:AN20"/>
    <mergeCell ref="AO20:AP20"/>
    <mergeCell ref="AQ20:AR20"/>
    <mergeCell ref="AS20:AT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W20:AX20"/>
    <mergeCell ref="AA20:AB20"/>
    <mergeCell ref="AC20:AD20"/>
    <mergeCell ref="AE20:AF20"/>
    <mergeCell ref="AG20:AH20"/>
    <mergeCell ref="AI20:AJ20"/>
    <mergeCell ref="AK20:AL20"/>
    <mergeCell ref="AY21:AZ21"/>
    <mergeCell ref="AM21:AN21"/>
    <mergeCell ref="AO21:AP21"/>
    <mergeCell ref="AQ21:AR21"/>
    <mergeCell ref="AS21:AT21"/>
    <mergeCell ref="AE24:AF24"/>
    <mergeCell ref="AG24:AH24"/>
    <mergeCell ref="AI24:AJ24"/>
    <mergeCell ref="AK24:AL24"/>
    <mergeCell ref="B23:R23"/>
    <mergeCell ref="B22:R22"/>
    <mergeCell ref="S22:T22"/>
    <mergeCell ref="U22:V22"/>
    <mergeCell ref="W22:X22"/>
    <mergeCell ref="Y22:Z22"/>
    <mergeCell ref="AA22:AB22"/>
    <mergeCell ref="AC22:AD22"/>
    <mergeCell ref="AA25:AB25"/>
    <mergeCell ref="AC25:AD25"/>
    <mergeCell ref="AE25:AF25"/>
    <mergeCell ref="AG25:AH25"/>
    <mergeCell ref="AM24:AN24"/>
    <mergeCell ref="AY22:AZ22"/>
    <mergeCell ref="B24:R24"/>
    <mergeCell ref="S24:T24"/>
    <mergeCell ref="U24:V24"/>
    <mergeCell ref="W24:X24"/>
    <mergeCell ref="Y24:Z24"/>
    <mergeCell ref="AE22:AF22"/>
    <mergeCell ref="AG22:AH22"/>
    <mergeCell ref="AI22:AJ22"/>
    <mergeCell ref="AK22:AL22"/>
    <mergeCell ref="AM22:AN22"/>
    <mergeCell ref="AO22:AP22"/>
    <mergeCell ref="AO24:AP24"/>
    <mergeCell ref="AQ24:AR24"/>
    <mergeCell ref="AS24:AT24"/>
    <mergeCell ref="AU24:AV24"/>
    <mergeCell ref="AW24:AX24"/>
    <mergeCell ref="AA24:AB24"/>
    <mergeCell ref="AC24:AD24"/>
    <mergeCell ref="X30:Y30"/>
    <mergeCell ref="AA30:AB30"/>
    <mergeCell ref="AC30:AD30"/>
    <mergeCell ref="AF30:AG30"/>
    <mergeCell ref="AH30:AI30"/>
    <mergeCell ref="AS26:AT26"/>
    <mergeCell ref="AU26:AV26"/>
    <mergeCell ref="AY26:AZ26"/>
    <mergeCell ref="A29:R29"/>
    <mergeCell ref="AR29:AS29"/>
    <mergeCell ref="AT29:AU29"/>
    <mergeCell ref="AV29:AW29"/>
    <mergeCell ref="AY29:AZ29"/>
    <mergeCell ref="B27:R27"/>
    <mergeCell ref="AG26:AH26"/>
    <mergeCell ref="AI26:AJ26"/>
    <mergeCell ref="AK26:AL26"/>
    <mergeCell ref="AM26:AN26"/>
    <mergeCell ref="AO26:AP26"/>
    <mergeCell ref="AQ26:AR26"/>
    <mergeCell ref="S26:T26"/>
    <mergeCell ref="U26:V26"/>
    <mergeCell ref="W26:X26"/>
    <mergeCell ref="Y26:Z26"/>
    <mergeCell ref="AY31:AZ31"/>
    <mergeCell ref="B32:R32"/>
    <mergeCell ref="S32:T32"/>
    <mergeCell ref="V32:W32"/>
    <mergeCell ref="X32:Y32"/>
    <mergeCell ref="AA32:AB32"/>
    <mergeCell ref="AH32:AI32"/>
    <mergeCell ref="AY30:AZ30"/>
    <mergeCell ref="B31:R31"/>
    <mergeCell ref="S31:T31"/>
    <mergeCell ref="V31:W31"/>
    <mergeCell ref="AC31:AD31"/>
    <mergeCell ref="AF31:AG31"/>
    <mergeCell ref="AH31:AI31"/>
    <mergeCell ref="AK31:AL31"/>
    <mergeCell ref="AM31:AN31"/>
    <mergeCell ref="AP31:AQ31"/>
    <mergeCell ref="AK30:AL30"/>
    <mergeCell ref="AM30:AN30"/>
    <mergeCell ref="AP30:AQ30"/>
    <mergeCell ref="AR30:AS30"/>
    <mergeCell ref="AT30:AU30"/>
    <mergeCell ref="AV30:AW30"/>
    <mergeCell ref="B30:R30"/>
    <mergeCell ref="AK32:AL32"/>
    <mergeCell ref="AM32:AN32"/>
    <mergeCell ref="AP32:AQ32"/>
    <mergeCell ref="AR32:AS32"/>
    <mergeCell ref="AT32:AU32"/>
    <mergeCell ref="AV32:AW32"/>
    <mergeCell ref="AR31:AS31"/>
    <mergeCell ref="AT31:AU31"/>
    <mergeCell ref="AV31:AW31"/>
    <mergeCell ref="B33:R33"/>
    <mergeCell ref="S33:T33"/>
    <mergeCell ref="V33:W33"/>
    <mergeCell ref="X33:Y33"/>
    <mergeCell ref="AA33:AB33"/>
    <mergeCell ref="AC33:AD33"/>
    <mergeCell ref="AF33:AG33"/>
    <mergeCell ref="AM33:AN33"/>
    <mergeCell ref="AP33:AQ33"/>
    <mergeCell ref="A37:R37"/>
    <mergeCell ref="S37:T37"/>
    <mergeCell ref="U37:V37"/>
    <mergeCell ref="W37:X37"/>
    <mergeCell ref="Y37:Z37"/>
    <mergeCell ref="AA37:AB37"/>
    <mergeCell ref="AY34:AZ34"/>
    <mergeCell ref="AM35:AQ35"/>
    <mergeCell ref="AR35:AS35"/>
    <mergeCell ref="AT35:AU35"/>
    <mergeCell ref="AY35:AZ35"/>
    <mergeCell ref="S36:AD36"/>
    <mergeCell ref="AF34:AG34"/>
    <mergeCell ref="AH34:AI34"/>
    <mergeCell ref="AK34:AL34"/>
    <mergeCell ref="AR34:AS34"/>
    <mergeCell ref="AT34:AU34"/>
    <mergeCell ref="AV34:AW34"/>
    <mergeCell ref="B34:R34"/>
    <mergeCell ref="S34:T34"/>
    <mergeCell ref="V34:W34"/>
    <mergeCell ref="X34:Y34"/>
    <mergeCell ref="AA34:AB34"/>
    <mergeCell ref="AC34:AD34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B39:R39"/>
    <mergeCell ref="S39:T39"/>
    <mergeCell ref="U39:V39"/>
    <mergeCell ref="W39:X39"/>
    <mergeCell ref="Y39:Z39"/>
    <mergeCell ref="AA39:AB39"/>
    <mergeCell ref="AO38:AP38"/>
    <mergeCell ref="AQ38:AR38"/>
    <mergeCell ref="AS38:AT38"/>
    <mergeCell ref="AC38:AD38"/>
    <mergeCell ref="AE38:AF38"/>
    <mergeCell ref="AG38:AH38"/>
    <mergeCell ref="AI38:AJ38"/>
    <mergeCell ref="AK38:AL38"/>
    <mergeCell ref="AM38:AN38"/>
    <mergeCell ref="B38:R38"/>
    <mergeCell ref="S38:T38"/>
    <mergeCell ref="U38:V38"/>
    <mergeCell ref="W38:X38"/>
    <mergeCell ref="Y38:Z38"/>
    <mergeCell ref="AA38:AB38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40:R40"/>
    <mergeCell ref="S40:T40"/>
    <mergeCell ref="U40:V40"/>
    <mergeCell ref="W40:X40"/>
    <mergeCell ref="Y40:Z40"/>
    <mergeCell ref="AA40:AB40"/>
    <mergeCell ref="AO41:AP41"/>
    <mergeCell ref="AQ41:AR41"/>
    <mergeCell ref="AS41:AT41"/>
    <mergeCell ref="AO40:AP40"/>
    <mergeCell ref="AQ40:AR40"/>
    <mergeCell ref="AS40:AT40"/>
    <mergeCell ref="AC40:AD40"/>
    <mergeCell ref="AE40:AF40"/>
    <mergeCell ref="AG40:AH40"/>
    <mergeCell ref="AI40:AJ40"/>
    <mergeCell ref="AK40:AL40"/>
    <mergeCell ref="AM40:AN40"/>
    <mergeCell ref="AC41:AD41"/>
    <mergeCell ref="AE41:AF41"/>
    <mergeCell ref="AG41:AH41"/>
    <mergeCell ref="AI41:AJ41"/>
    <mergeCell ref="AK41:AL41"/>
    <mergeCell ref="AM41:AN41"/>
    <mergeCell ref="B41:R41"/>
    <mergeCell ref="S41:T41"/>
    <mergeCell ref="U41:V41"/>
    <mergeCell ref="W41:X41"/>
    <mergeCell ref="Y41:Z41"/>
    <mergeCell ref="AA41:AB41"/>
    <mergeCell ref="AC42:AD42"/>
    <mergeCell ref="AE42:AF42"/>
    <mergeCell ref="AG42:AH42"/>
    <mergeCell ref="AI42:AJ42"/>
    <mergeCell ref="AK42:AL42"/>
    <mergeCell ref="AM42:AN42"/>
    <mergeCell ref="B42:R42"/>
    <mergeCell ref="S42:T42"/>
    <mergeCell ref="U42:V42"/>
    <mergeCell ref="W42:X42"/>
    <mergeCell ref="Y42:Z42"/>
    <mergeCell ref="AA42:AB42"/>
    <mergeCell ref="A47:C47"/>
    <mergeCell ref="D47:H47"/>
    <mergeCell ref="I47:W47"/>
    <mergeCell ref="Y47:AC47"/>
    <mergeCell ref="AD47:AQ47"/>
    <mergeCell ref="AR47:AS47"/>
    <mergeCell ref="AQ43:AR43"/>
    <mergeCell ref="AS43:AT43"/>
    <mergeCell ref="AU43:AV43"/>
    <mergeCell ref="AR46:AV46"/>
    <mergeCell ref="AE43:AF43"/>
    <mergeCell ref="AG43:AH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A50:C50"/>
    <mergeCell ref="D50:H50"/>
    <mergeCell ref="I50:W50"/>
    <mergeCell ref="Y50:AC50"/>
    <mergeCell ref="AR50:AS50"/>
    <mergeCell ref="AU50:AV50"/>
    <mergeCell ref="AW48:AX48"/>
    <mergeCell ref="AZ48:BA48"/>
    <mergeCell ref="A49:C49"/>
    <mergeCell ref="D49:H49"/>
    <mergeCell ref="I49:W49"/>
    <mergeCell ref="Y49:AC49"/>
    <mergeCell ref="AR49:AS49"/>
    <mergeCell ref="AU49:AV49"/>
    <mergeCell ref="AW49:AX49"/>
    <mergeCell ref="AZ49:BA49"/>
    <mergeCell ref="A48:C48"/>
    <mergeCell ref="D48:H48"/>
    <mergeCell ref="I48:W48"/>
    <mergeCell ref="Y48:AC48"/>
    <mergeCell ref="AD48:AQ48"/>
    <mergeCell ref="AR48:AS48"/>
    <mergeCell ref="AU48:AV48"/>
    <mergeCell ref="AW50:AX50"/>
    <mergeCell ref="A57:C57"/>
    <mergeCell ref="D57:H57"/>
    <mergeCell ref="I57:W57"/>
    <mergeCell ref="Y57:AC57"/>
    <mergeCell ref="AD57:AQ57"/>
    <mergeCell ref="AR57:AS57"/>
    <mergeCell ref="AU53:AV53"/>
    <mergeCell ref="AW53:AX53"/>
    <mergeCell ref="AZ53:BA53"/>
    <mergeCell ref="A54:C54"/>
    <mergeCell ref="D54:H54"/>
    <mergeCell ref="I54:W54"/>
    <mergeCell ref="Y54:AC54"/>
    <mergeCell ref="AD54:AQ54"/>
    <mergeCell ref="AR54:AS54"/>
    <mergeCell ref="AU54:AV54"/>
    <mergeCell ref="A53:C53"/>
    <mergeCell ref="D53:H53"/>
    <mergeCell ref="I53:W53"/>
    <mergeCell ref="Y53:AC53"/>
    <mergeCell ref="AD53:AQ53"/>
    <mergeCell ref="AR53:AS53"/>
    <mergeCell ref="AW54:AX54"/>
    <mergeCell ref="AZ54:BA54"/>
    <mergeCell ref="AO42:AP42"/>
    <mergeCell ref="AQ42:AR42"/>
    <mergeCell ref="AS42:AT42"/>
    <mergeCell ref="AU42:AV42"/>
    <mergeCell ref="AW42:AX42"/>
    <mergeCell ref="BA10:BB10"/>
    <mergeCell ref="AU11:AV11"/>
    <mergeCell ref="AW11:AX11"/>
    <mergeCell ref="BA11:BB11"/>
    <mergeCell ref="AU12:AV12"/>
    <mergeCell ref="AW12:AX12"/>
    <mergeCell ref="BA12:BB12"/>
    <mergeCell ref="AU38:AV38"/>
    <mergeCell ref="AW38:AX38"/>
    <mergeCell ref="AY38:AZ38"/>
    <mergeCell ref="AR33:AS33"/>
    <mergeCell ref="AT33:AU33"/>
    <mergeCell ref="AV33:AW33"/>
    <mergeCell ref="AY33:AZ33"/>
    <mergeCell ref="AY32:AZ32"/>
    <mergeCell ref="AP14:AQ14"/>
    <mergeCell ref="AR14:AS14"/>
    <mergeCell ref="AU14:AV14"/>
    <mergeCell ref="AW14:AX14"/>
    <mergeCell ref="AU57:AV57"/>
    <mergeCell ref="AW57:AX57"/>
    <mergeCell ref="AZ57:BA57"/>
    <mergeCell ref="AR56:AV56"/>
    <mergeCell ref="AW56:BA56"/>
    <mergeCell ref="AY42:AZ42"/>
    <mergeCell ref="AU40:AV40"/>
    <mergeCell ref="AW40:AX40"/>
    <mergeCell ref="AY40:AZ40"/>
    <mergeCell ref="AZ50:BA50"/>
    <mergeCell ref="AR52:AV52"/>
    <mergeCell ref="AW52:BA52"/>
    <mergeCell ref="AU47:AV47"/>
    <mergeCell ref="AW47:AX47"/>
    <mergeCell ref="AZ47:BA47"/>
    <mergeCell ref="AW43:AX43"/>
    <mergeCell ref="AY43:AZ43"/>
    <mergeCell ref="AW46:BA46"/>
    <mergeCell ref="AU41:AV41"/>
    <mergeCell ref="AW41:AX41"/>
    <mergeCell ref="AY41:AZ41"/>
    <mergeCell ref="AY14:AZ14"/>
    <mergeCell ref="BA14:BB14"/>
    <mergeCell ref="AW13:AX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Y13:AZ13"/>
    <mergeCell ref="AH13:AI13"/>
    <mergeCell ref="AK13:AL13"/>
    <mergeCell ref="AM13:AN13"/>
    <mergeCell ref="AP13:AQ13"/>
    <mergeCell ref="AR13:AS13"/>
    <mergeCell ref="AU13:AV13"/>
    <mergeCell ref="BA15:BB15"/>
    <mergeCell ref="AM16:AN16"/>
    <mergeCell ref="AP16:AQ16"/>
    <mergeCell ref="AW16:AX16"/>
    <mergeCell ref="BA16:BB16"/>
    <mergeCell ref="AY16:AZ16"/>
    <mergeCell ref="B17:R17"/>
    <mergeCell ref="AR17:AV17"/>
    <mergeCell ref="AW17:AX17"/>
    <mergeCell ref="AY17:AZ17"/>
    <mergeCell ref="AC16:AD16"/>
    <mergeCell ref="AF16:AG16"/>
    <mergeCell ref="AH16:AI16"/>
    <mergeCell ref="AK16:AL16"/>
    <mergeCell ref="AR15:AS15"/>
    <mergeCell ref="AY15:AZ15"/>
    <mergeCell ref="B16:R16"/>
    <mergeCell ref="S16:T16"/>
    <mergeCell ref="V16:W16"/>
    <mergeCell ref="X16:Y16"/>
    <mergeCell ref="AA16:AB16"/>
    <mergeCell ref="B15:R15"/>
    <mergeCell ref="S15:T15"/>
    <mergeCell ref="V15:W15"/>
    <mergeCell ref="AW22:AX22"/>
    <mergeCell ref="AU21:AV21"/>
    <mergeCell ref="AW21:AX21"/>
    <mergeCell ref="AQ19:AR19"/>
    <mergeCell ref="AS19:AT19"/>
    <mergeCell ref="AU19:AV19"/>
    <mergeCell ref="AW19:AX19"/>
    <mergeCell ref="S18:AD18"/>
    <mergeCell ref="AQ23:AR23"/>
    <mergeCell ref="AS23:AT23"/>
    <mergeCell ref="AU23:AV23"/>
    <mergeCell ref="AW23:AX23"/>
    <mergeCell ref="S23:T23"/>
    <mergeCell ref="U23:V23"/>
    <mergeCell ref="W23:X23"/>
    <mergeCell ref="Y23:Z23"/>
    <mergeCell ref="AA23:AB23"/>
    <mergeCell ref="AC23:AD23"/>
    <mergeCell ref="AQ22:AR22"/>
    <mergeCell ref="AS22:AT22"/>
    <mergeCell ref="AU22:AV22"/>
    <mergeCell ref="AI21:AJ21"/>
    <mergeCell ref="AK21:AL21"/>
    <mergeCell ref="AU20:AV20"/>
    <mergeCell ref="AY23:AZ23"/>
    <mergeCell ref="B26:R26"/>
    <mergeCell ref="AE23:AF23"/>
    <mergeCell ref="AG23:AH23"/>
    <mergeCell ref="AI23:AJ23"/>
    <mergeCell ref="AK23:AL23"/>
    <mergeCell ref="AM23:AN23"/>
    <mergeCell ref="AO23:AP23"/>
    <mergeCell ref="AU25:AV25"/>
    <mergeCell ref="AA26:AB26"/>
    <mergeCell ref="AC26:AD26"/>
    <mergeCell ref="AE26:AF26"/>
    <mergeCell ref="AI25:AJ25"/>
    <mergeCell ref="AK25:AL25"/>
    <mergeCell ref="AM25:AN25"/>
    <mergeCell ref="AO25:AP25"/>
    <mergeCell ref="AQ25:AR25"/>
    <mergeCell ref="AS25:AT25"/>
    <mergeCell ref="AY24:AZ24"/>
    <mergeCell ref="B25:R25"/>
    <mergeCell ref="S25:T25"/>
    <mergeCell ref="U25:V25"/>
    <mergeCell ref="W25:X25"/>
    <mergeCell ref="Y25:Z25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rowBreaks count="1" manualBreakCount="1">
    <brk id="44" max="16383" man="1"/>
  </rowBreaks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showGridLines="0" topLeftCell="A10" workbookViewId="0">
      <selection activeCell="AV31" sqref="AV31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54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</row>
    <row r="3" spans="1:54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>
      <c r="A4" s="248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</row>
    <row r="5" spans="1:54">
      <c r="A5" s="249" t="s">
        <v>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3.25">
      <c r="A7" s="250" t="s">
        <v>66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4" ht="23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6" t="s">
        <v>36</v>
      </c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6"/>
      <c r="AL9" s="2"/>
      <c r="AM9" s="2"/>
      <c r="AN9" s="2"/>
      <c r="AO9" s="18"/>
      <c r="AP9" s="2"/>
      <c r="AQ9" s="2"/>
      <c r="AR9" s="6"/>
      <c r="AS9" s="2"/>
      <c r="AT9" s="18"/>
      <c r="AU9" s="2"/>
      <c r="AV9" s="2"/>
      <c r="AW9" s="18"/>
      <c r="AX9" s="2"/>
      <c r="AY9" s="2"/>
      <c r="AZ9" s="2"/>
      <c r="BA9" s="2"/>
    </row>
    <row r="10" spans="1:54" s="2" customFormat="1" ht="14.25" thickTop="1" thickBot="1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41">
        <v>1</v>
      </c>
      <c r="T10" s="42"/>
      <c r="U10" s="42"/>
      <c r="V10" s="42"/>
      <c r="W10" s="42"/>
      <c r="X10" s="43">
        <v>2</v>
      </c>
      <c r="Y10" s="42"/>
      <c r="Z10" s="42"/>
      <c r="AA10" s="42"/>
      <c r="AB10" s="42"/>
      <c r="AC10" s="43">
        <v>3</v>
      </c>
      <c r="AD10" s="42"/>
      <c r="AE10" s="42"/>
      <c r="AF10" s="42"/>
      <c r="AG10" s="42"/>
      <c r="AH10" s="43">
        <v>4</v>
      </c>
      <c r="AI10" s="42"/>
      <c r="AJ10" s="42"/>
      <c r="AK10" s="42"/>
      <c r="AL10" s="42"/>
      <c r="AM10" s="43">
        <v>5</v>
      </c>
      <c r="AN10" s="42"/>
      <c r="AO10" s="42"/>
      <c r="AP10" s="42"/>
      <c r="AQ10" s="61"/>
      <c r="AR10" s="252" t="s">
        <v>6</v>
      </c>
      <c r="AS10" s="253"/>
      <c r="AT10" s="252" t="s">
        <v>7</v>
      </c>
      <c r="AU10" s="253"/>
      <c r="AV10" s="252" t="s">
        <v>8</v>
      </c>
      <c r="AW10" s="253"/>
      <c r="AX10" s="109"/>
      <c r="AY10" s="272"/>
      <c r="AZ10" s="272"/>
    </row>
    <row r="11" spans="1:54" s="2" customFormat="1" ht="13.5" thickTop="1">
      <c r="A11" s="19">
        <v>1</v>
      </c>
      <c r="B11" s="206" t="s">
        <v>34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4"/>
      <c r="S11" s="62"/>
      <c r="T11" s="29"/>
      <c r="U11" s="29"/>
      <c r="V11" s="29"/>
      <c r="W11" s="29"/>
      <c r="X11" s="254">
        <v>7</v>
      </c>
      <c r="Y11" s="255"/>
      <c r="Z11" s="93" t="s">
        <v>9</v>
      </c>
      <c r="AA11" s="255">
        <v>1</v>
      </c>
      <c r="AB11" s="256"/>
      <c r="AC11" s="413"/>
      <c r="AD11" s="414"/>
      <c r="AE11" s="121" t="s">
        <v>9</v>
      </c>
      <c r="AF11" s="414"/>
      <c r="AG11" s="444"/>
      <c r="AH11" s="447">
        <v>4</v>
      </c>
      <c r="AI11" s="445"/>
      <c r="AJ11" s="127" t="s">
        <v>9</v>
      </c>
      <c r="AK11" s="445">
        <v>1</v>
      </c>
      <c r="AL11" s="446"/>
      <c r="AM11" s="447">
        <v>5</v>
      </c>
      <c r="AN11" s="445"/>
      <c r="AO11" s="127" t="s">
        <v>9</v>
      </c>
      <c r="AP11" s="255">
        <v>2</v>
      </c>
      <c r="AQ11" s="304"/>
      <c r="AR11" s="305">
        <f>SUM(D11+I11+N11+S11+X11+AC11+AH11+AM11)</f>
        <v>16</v>
      </c>
      <c r="AS11" s="306"/>
      <c r="AT11" s="305">
        <f>SUM(G11+L11+Q11+V11+AA11+AF11+AK11+AP11)</f>
        <v>4</v>
      </c>
      <c r="AU11" s="306"/>
      <c r="AV11" s="298">
        <v>9</v>
      </c>
      <c r="AW11" s="299"/>
      <c r="AX11" s="116"/>
      <c r="AY11" s="280"/>
      <c r="AZ11" s="280"/>
    </row>
    <row r="12" spans="1:54" s="2" customFormat="1">
      <c r="A12" s="20">
        <v>2</v>
      </c>
      <c r="B12" s="193" t="s">
        <v>91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  <c r="S12" s="242">
        <v>1</v>
      </c>
      <c r="T12" s="243"/>
      <c r="U12" s="91" t="s">
        <v>9</v>
      </c>
      <c r="V12" s="243">
        <v>7</v>
      </c>
      <c r="W12" s="244"/>
      <c r="X12" s="101"/>
      <c r="Y12" s="102"/>
      <c r="Z12" s="102"/>
      <c r="AA12" s="102"/>
      <c r="AB12" s="102"/>
      <c r="AC12" s="245">
        <v>1</v>
      </c>
      <c r="AD12" s="243"/>
      <c r="AE12" s="91" t="s">
        <v>9</v>
      </c>
      <c r="AF12" s="243">
        <v>3</v>
      </c>
      <c r="AG12" s="244"/>
      <c r="AH12" s="245">
        <v>0</v>
      </c>
      <c r="AI12" s="243"/>
      <c r="AJ12" s="91" t="s">
        <v>9</v>
      </c>
      <c r="AK12" s="243">
        <v>3</v>
      </c>
      <c r="AL12" s="244"/>
      <c r="AM12" s="245">
        <v>1</v>
      </c>
      <c r="AN12" s="243"/>
      <c r="AO12" s="91" t="s">
        <v>9</v>
      </c>
      <c r="AP12" s="243">
        <v>9</v>
      </c>
      <c r="AQ12" s="359"/>
      <c r="AR12" s="287">
        <f>SUM(D12+I12+N12+S12+X12+AC12+AH12+AM12)</f>
        <v>3</v>
      </c>
      <c r="AS12" s="288"/>
      <c r="AT12" s="287">
        <f>SUM(G12+L12+Q12+V12+AA12+AF12+AK12+AP12)</f>
        <v>22</v>
      </c>
      <c r="AU12" s="288"/>
      <c r="AV12" s="289">
        <v>0</v>
      </c>
      <c r="AW12" s="290"/>
      <c r="AX12" s="116"/>
      <c r="AY12" s="280"/>
      <c r="AZ12" s="280"/>
    </row>
    <row r="13" spans="1:54" s="2" customFormat="1">
      <c r="A13" s="20">
        <v>3</v>
      </c>
      <c r="B13" s="193" t="s">
        <v>90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  <c r="S13" s="411"/>
      <c r="T13" s="412"/>
      <c r="U13" s="26" t="s">
        <v>9</v>
      </c>
      <c r="V13" s="236"/>
      <c r="W13" s="237"/>
      <c r="X13" s="238">
        <v>3</v>
      </c>
      <c r="Y13" s="239"/>
      <c r="Z13" s="92" t="s">
        <v>9</v>
      </c>
      <c r="AA13" s="239">
        <v>1</v>
      </c>
      <c r="AB13" s="240"/>
      <c r="AC13" s="27"/>
      <c r="AD13" s="28"/>
      <c r="AE13" s="28"/>
      <c r="AF13" s="28"/>
      <c r="AG13" s="28"/>
      <c r="AH13" s="238">
        <v>5</v>
      </c>
      <c r="AI13" s="239"/>
      <c r="AJ13" s="92" t="s">
        <v>9</v>
      </c>
      <c r="AK13" s="239">
        <v>2</v>
      </c>
      <c r="AL13" s="240"/>
      <c r="AM13" s="245">
        <v>2</v>
      </c>
      <c r="AN13" s="243"/>
      <c r="AO13" s="91" t="s">
        <v>9</v>
      </c>
      <c r="AP13" s="243">
        <v>5</v>
      </c>
      <c r="AQ13" s="359"/>
      <c r="AR13" s="287">
        <f>SUM(D13+I13+N13+S13+X13+AC13+AH13+AM13)</f>
        <v>10</v>
      </c>
      <c r="AS13" s="288"/>
      <c r="AT13" s="287">
        <f>SUM(G13+L13+Q13+V13+AA13+AF13+AK13+AP13)</f>
        <v>8</v>
      </c>
      <c r="AU13" s="288"/>
      <c r="AV13" s="289">
        <v>6</v>
      </c>
      <c r="AW13" s="290"/>
      <c r="AX13" s="116"/>
      <c r="AY13" s="280"/>
      <c r="AZ13" s="280"/>
    </row>
    <row r="14" spans="1:54" s="2" customFormat="1">
      <c r="A14" s="20">
        <v>4</v>
      </c>
      <c r="B14" s="193" t="s">
        <v>60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9"/>
      <c r="S14" s="442">
        <v>1</v>
      </c>
      <c r="T14" s="443"/>
      <c r="U14" s="91" t="s">
        <v>9</v>
      </c>
      <c r="V14" s="243">
        <v>4</v>
      </c>
      <c r="W14" s="244"/>
      <c r="X14" s="238">
        <v>3</v>
      </c>
      <c r="Y14" s="239"/>
      <c r="Z14" s="92" t="s">
        <v>9</v>
      </c>
      <c r="AA14" s="239">
        <v>0</v>
      </c>
      <c r="AB14" s="240"/>
      <c r="AC14" s="245">
        <v>2</v>
      </c>
      <c r="AD14" s="243"/>
      <c r="AE14" s="91" t="s">
        <v>9</v>
      </c>
      <c r="AF14" s="243">
        <v>5</v>
      </c>
      <c r="AG14" s="244"/>
      <c r="AH14" s="27"/>
      <c r="AI14" s="28"/>
      <c r="AJ14" s="28"/>
      <c r="AK14" s="28"/>
      <c r="AL14" s="28"/>
      <c r="AM14" s="245">
        <v>4</v>
      </c>
      <c r="AN14" s="243"/>
      <c r="AO14" s="91" t="s">
        <v>9</v>
      </c>
      <c r="AP14" s="243">
        <v>12</v>
      </c>
      <c r="AQ14" s="359"/>
      <c r="AR14" s="287">
        <f>SUM(D14+I14+N14+S14+X14+AC14+AH14+AM14)</f>
        <v>10</v>
      </c>
      <c r="AS14" s="288"/>
      <c r="AT14" s="287">
        <f>SUM(G14+L14+Q14+V14+AA14+AF14+AK14+AP14)</f>
        <v>21</v>
      </c>
      <c r="AU14" s="288"/>
      <c r="AV14" s="289">
        <v>3</v>
      </c>
      <c r="AW14" s="290"/>
      <c r="AX14" s="116"/>
      <c r="AY14" s="280"/>
      <c r="AZ14" s="280"/>
    </row>
    <row r="15" spans="1:54" s="2" customFormat="1" ht="13.5" thickBot="1">
      <c r="A15" s="35">
        <v>5</v>
      </c>
      <c r="B15" s="186" t="s">
        <v>58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  <c r="S15" s="440">
        <v>2</v>
      </c>
      <c r="T15" s="441"/>
      <c r="U15" s="95" t="s">
        <v>9</v>
      </c>
      <c r="V15" s="292">
        <v>5</v>
      </c>
      <c r="W15" s="293"/>
      <c r="X15" s="355">
        <v>9</v>
      </c>
      <c r="Y15" s="356"/>
      <c r="Z15" s="104" t="s">
        <v>9</v>
      </c>
      <c r="AA15" s="356">
        <v>1</v>
      </c>
      <c r="AB15" s="357"/>
      <c r="AC15" s="355">
        <v>5</v>
      </c>
      <c r="AD15" s="356"/>
      <c r="AE15" s="104" t="s">
        <v>9</v>
      </c>
      <c r="AF15" s="356">
        <v>2</v>
      </c>
      <c r="AG15" s="357"/>
      <c r="AH15" s="351">
        <v>12</v>
      </c>
      <c r="AI15" s="352"/>
      <c r="AJ15" s="104" t="s">
        <v>9</v>
      </c>
      <c r="AK15" s="352">
        <v>4</v>
      </c>
      <c r="AL15" s="353"/>
      <c r="AM15" s="64"/>
      <c r="AN15" s="65"/>
      <c r="AO15" s="65"/>
      <c r="AP15" s="65"/>
      <c r="AQ15" s="66"/>
      <c r="AR15" s="311">
        <f>SUM(D15+I15+N15+S15+X15+AC15+AH15+AM15)</f>
        <v>28</v>
      </c>
      <c r="AS15" s="312"/>
      <c r="AT15" s="311">
        <f>SUM(G15+L15+Q15+V15+AA15+AF15+AK15+AP15)</f>
        <v>12</v>
      </c>
      <c r="AU15" s="312"/>
      <c r="AV15" s="296">
        <v>9</v>
      </c>
      <c r="AW15" s="297"/>
      <c r="AX15" s="116"/>
      <c r="AY15" s="280"/>
      <c r="AZ15" s="280"/>
    </row>
    <row r="16" spans="1:54" s="2" customFormat="1" ht="14.25" thickTop="1" thickBot="1">
      <c r="A16" s="3"/>
      <c r="N16" s="4"/>
      <c r="S16" s="4"/>
      <c r="X16" s="4"/>
      <c r="AC16" s="4"/>
      <c r="AH16" s="67"/>
      <c r="AI16" s="68"/>
      <c r="AJ16" s="68"/>
      <c r="AK16" s="68"/>
      <c r="AL16" s="68"/>
      <c r="AM16" s="281" t="s">
        <v>10</v>
      </c>
      <c r="AN16" s="282"/>
      <c r="AO16" s="282"/>
      <c r="AP16" s="282"/>
      <c r="AQ16" s="283"/>
      <c r="AR16" s="284">
        <f>SUM(AR11:AR15)</f>
        <v>67</v>
      </c>
      <c r="AS16" s="285"/>
      <c r="AT16" s="284">
        <f>SUM(AT11:AT15)</f>
        <v>67</v>
      </c>
      <c r="AU16" s="285"/>
      <c r="AV16" s="44"/>
      <c r="AW16" s="56"/>
      <c r="AX16" s="117"/>
      <c r="AY16" s="286"/>
      <c r="AZ16" s="286"/>
    </row>
    <row r="17" spans="1:53" s="2" customFormat="1" ht="17.25" thickTop="1" thickBo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224" t="s">
        <v>11</v>
      </c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3" s="2" customFormat="1" ht="14.25" thickTop="1" thickBot="1">
      <c r="A18" s="132" t="s">
        <v>42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83">
        <v>1</v>
      </c>
      <c r="T18" s="177"/>
      <c r="U18" s="176">
        <v>2</v>
      </c>
      <c r="V18" s="177"/>
      <c r="W18" s="176">
        <v>3</v>
      </c>
      <c r="X18" s="177"/>
      <c r="Y18" s="176">
        <v>4</v>
      </c>
      <c r="Z18" s="177"/>
      <c r="AA18" s="176">
        <v>5</v>
      </c>
      <c r="AB18" s="177"/>
      <c r="AC18" s="176">
        <v>6</v>
      </c>
      <c r="AD18" s="177"/>
      <c r="AE18" s="176">
        <v>7</v>
      </c>
      <c r="AF18" s="177"/>
      <c r="AG18" s="176">
        <v>8</v>
      </c>
      <c r="AH18" s="177"/>
      <c r="AI18" s="176">
        <v>9</v>
      </c>
      <c r="AJ18" s="177"/>
      <c r="AK18" s="176">
        <v>10</v>
      </c>
      <c r="AL18" s="177"/>
      <c r="AM18" s="176">
        <v>11</v>
      </c>
      <c r="AN18" s="177"/>
      <c r="AO18" s="176">
        <v>12</v>
      </c>
      <c r="AP18" s="178"/>
      <c r="AQ18" s="205"/>
      <c r="AR18" s="205"/>
      <c r="AS18" s="205"/>
      <c r="AT18" s="205"/>
      <c r="AU18" s="205"/>
      <c r="AV18" s="205"/>
      <c r="AW18" s="272"/>
      <c r="AX18" s="272"/>
      <c r="AY18" s="205"/>
      <c r="AZ18" s="205"/>
    </row>
    <row r="19" spans="1:53" s="2" customFormat="1" ht="13.5" thickTop="1">
      <c r="A19" s="19">
        <v>1</v>
      </c>
      <c r="B19" s="206" t="s">
        <v>34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275" t="s">
        <v>61</v>
      </c>
      <c r="T19" s="276"/>
      <c r="U19" s="276" t="s">
        <v>61</v>
      </c>
      <c r="V19" s="276"/>
      <c r="W19" s="276" t="s">
        <v>61</v>
      </c>
      <c r="X19" s="276"/>
      <c r="Y19" s="276" t="s">
        <v>61</v>
      </c>
      <c r="Z19" s="276"/>
      <c r="AA19" s="276" t="s">
        <v>61</v>
      </c>
      <c r="AB19" s="276"/>
      <c r="AC19" s="276" t="s">
        <v>61</v>
      </c>
      <c r="AD19" s="276"/>
      <c r="AE19" s="276" t="s">
        <v>61</v>
      </c>
      <c r="AF19" s="276"/>
      <c r="AG19" s="276" t="s">
        <v>61</v>
      </c>
      <c r="AH19" s="276"/>
      <c r="AI19" s="276" t="s">
        <v>61</v>
      </c>
      <c r="AJ19" s="276"/>
      <c r="AK19" s="276"/>
      <c r="AL19" s="276"/>
      <c r="AM19" s="276"/>
      <c r="AN19" s="276"/>
      <c r="AO19" s="276"/>
      <c r="AP19" s="497"/>
      <c r="AQ19" s="182"/>
      <c r="AR19" s="182"/>
      <c r="AS19" s="182"/>
      <c r="AT19" s="182"/>
      <c r="AU19" s="182"/>
      <c r="AV19" s="182"/>
      <c r="AW19" s="265"/>
      <c r="AX19" s="265"/>
      <c r="AY19" s="277"/>
      <c r="AZ19" s="277"/>
    </row>
    <row r="20" spans="1:53" s="2" customFormat="1">
      <c r="A20" s="20">
        <v>2</v>
      </c>
      <c r="B20" s="193" t="s">
        <v>91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  <c r="S20" s="334"/>
      <c r="T20" s="203"/>
      <c r="U20" s="202"/>
      <c r="V20" s="203"/>
      <c r="W20" s="202"/>
      <c r="X20" s="203"/>
      <c r="Y20" s="202"/>
      <c r="Z20" s="203"/>
      <c r="AA20" s="202"/>
      <c r="AB20" s="203"/>
      <c r="AC20" s="202"/>
      <c r="AD20" s="203"/>
      <c r="AE20" s="202"/>
      <c r="AF20" s="203"/>
      <c r="AG20" s="202"/>
      <c r="AH20" s="203"/>
      <c r="AI20" s="202"/>
      <c r="AJ20" s="203"/>
      <c r="AK20" s="202"/>
      <c r="AL20" s="203"/>
      <c r="AM20" s="202"/>
      <c r="AN20" s="203"/>
      <c r="AO20" s="202"/>
      <c r="AP20" s="271"/>
      <c r="AQ20" s="182"/>
      <c r="AR20" s="182"/>
      <c r="AS20" s="182"/>
      <c r="AT20" s="182"/>
      <c r="AU20" s="182"/>
      <c r="AV20" s="182"/>
      <c r="AW20" s="265"/>
      <c r="AX20" s="265"/>
      <c r="AY20" s="182"/>
      <c r="AZ20" s="182"/>
    </row>
    <row r="21" spans="1:53" s="2" customFormat="1">
      <c r="A21" s="20">
        <v>3</v>
      </c>
      <c r="B21" s="193" t="s">
        <v>90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  <c r="S21" s="196" t="s">
        <v>61</v>
      </c>
      <c r="T21" s="197"/>
      <c r="U21" s="198" t="s">
        <v>61</v>
      </c>
      <c r="V21" s="197"/>
      <c r="W21" s="198" t="s">
        <v>61</v>
      </c>
      <c r="X21" s="197"/>
      <c r="Y21" s="198" t="s">
        <v>61</v>
      </c>
      <c r="Z21" s="197"/>
      <c r="AA21" s="198" t="s">
        <v>61</v>
      </c>
      <c r="AB21" s="197"/>
      <c r="AC21" s="198" t="s">
        <v>61</v>
      </c>
      <c r="AD21" s="197"/>
      <c r="AE21" s="198"/>
      <c r="AF21" s="197"/>
      <c r="AG21" s="198"/>
      <c r="AH21" s="197"/>
      <c r="AI21" s="198"/>
      <c r="AJ21" s="197"/>
      <c r="AK21" s="202"/>
      <c r="AL21" s="203"/>
      <c r="AM21" s="202"/>
      <c r="AN21" s="203"/>
      <c r="AO21" s="202"/>
      <c r="AP21" s="271"/>
      <c r="AQ21" s="182"/>
      <c r="AR21" s="182"/>
      <c r="AS21" s="182"/>
      <c r="AT21" s="182"/>
      <c r="AU21" s="182"/>
      <c r="AV21" s="182"/>
      <c r="AW21" s="265"/>
      <c r="AX21" s="265"/>
      <c r="AY21" s="182"/>
      <c r="AZ21" s="182"/>
    </row>
    <row r="22" spans="1:53" s="2" customFormat="1">
      <c r="A22" s="20">
        <v>4</v>
      </c>
      <c r="B22" s="193" t="s">
        <v>60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9"/>
      <c r="S22" s="196" t="s">
        <v>61</v>
      </c>
      <c r="T22" s="197"/>
      <c r="U22" s="198" t="s">
        <v>61</v>
      </c>
      <c r="V22" s="197"/>
      <c r="W22" s="198" t="s">
        <v>61</v>
      </c>
      <c r="X22" s="197"/>
      <c r="Y22" s="202"/>
      <c r="Z22" s="203"/>
      <c r="AA22" s="202"/>
      <c r="AB22" s="203"/>
      <c r="AC22" s="202"/>
      <c r="AD22" s="203"/>
      <c r="AE22" s="202"/>
      <c r="AF22" s="203"/>
      <c r="AG22" s="202"/>
      <c r="AH22" s="203"/>
      <c r="AI22" s="202"/>
      <c r="AJ22" s="203"/>
      <c r="AK22" s="202"/>
      <c r="AL22" s="203"/>
      <c r="AM22" s="202"/>
      <c r="AN22" s="203"/>
      <c r="AO22" s="202"/>
      <c r="AP22" s="271"/>
      <c r="AQ22" s="182"/>
      <c r="AR22" s="182"/>
      <c r="AS22" s="182"/>
      <c r="AT22" s="182"/>
      <c r="AU22" s="182"/>
      <c r="AV22" s="182"/>
      <c r="AW22" s="265"/>
      <c r="AX22" s="265"/>
      <c r="AY22" s="182"/>
      <c r="AZ22" s="182"/>
    </row>
    <row r="23" spans="1:53" s="2" customFormat="1" ht="13.5" thickBot="1">
      <c r="A23" s="35">
        <v>5</v>
      </c>
      <c r="B23" s="186" t="s">
        <v>58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  <c r="S23" s="189" t="s">
        <v>61</v>
      </c>
      <c r="T23" s="190"/>
      <c r="U23" s="191" t="s">
        <v>61</v>
      </c>
      <c r="V23" s="190"/>
      <c r="W23" s="191" t="s">
        <v>61</v>
      </c>
      <c r="X23" s="190"/>
      <c r="Y23" s="191" t="s">
        <v>61</v>
      </c>
      <c r="Z23" s="190"/>
      <c r="AA23" s="191" t="s">
        <v>61</v>
      </c>
      <c r="AB23" s="190"/>
      <c r="AC23" s="191" t="s">
        <v>61</v>
      </c>
      <c r="AD23" s="190"/>
      <c r="AE23" s="191" t="s">
        <v>61</v>
      </c>
      <c r="AF23" s="190"/>
      <c r="AG23" s="191" t="s">
        <v>61</v>
      </c>
      <c r="AH23" s="190"/>
      <c r="AI23" s="191" t="s">
        <v>61</v>
      </c>
      <c r="AJ23" s="190"/>
      <c r="AK23" s="308"/>
      <c r="AL23" s="309"/>
      <c r="AM23" s="308"/>
      <c r="AN23" s="309"/>
      <c r="AO23" s="308"/>
      <c r="AP23" s="310"/>
      <c r="AQ23" s="182"/>
      <c r="AR23" s="182"/>
      <c r="AS23" s="182"/>
      <c r="AT23" s="182"/>
      <c r="AU23" s="182"/>
      <c r="AV23" s="182"/>
      <c r="AW23" s="265"/>
      <c r="AX23" s="265"/>
      <c r="AY23" s="182"/>
      <c r="AZ23" s="182"/>
    </row>
    <row r="24" spans="1:53" s="2" customFormat="1" ht="14.25" thickTop="1" thickBot="1">
      <c r="A24" s="3"/>
      <c r="S24" s="183">
        <v>12</v>
      </c>
      <c r="T24" s="177"/>
      <c r="U24" s="176">
        <v>11</v>
      </c>
      <c r="V24" s="177"/>
      <c r="W24" s="176">
        <v>10</v>
      </c>
      <c r="X24" s="177"/>
      <c r="Y24" s="176">
        <v>9</v>
      </c>
      <c r="Z24" s="177"/>
      <c r="AA24" s="176">
        <v>8</v>
      </c>
      <c r="AB24" s="177"/>
      <c r="AC24" s="176">
        <v>7</v>
      </c>
      <c r="AD24" s="177"/>
      <c r="AE24" s="176">
        <v>6</v>
      </c>
      <c r="AF24" s="177"/>
      <c r="AG24" s="176">
        <v>5</v>
      </c>
      <c r="AH24" s="177"/>
      <c r="AI24" s="176">
        <v>4</v>
      </c>
      <c r="AJ24" s="177"/>
      <c r="AK24" s="176">
        <v>3</v>
      </c>
      <c r="AL24" s="177"/>
      <c r="AM24" s="176">
        <v>2</v>
      </c>
      <c r="AN24" s="177"/>
      <c r="AO24" s="176">
        <v>1</v>
      </c>
      <c r="AP24" s="178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</row>
    <row r="25" spans="1:53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9"/>
      <c r="AJ25" s="69"/>
      <c r="AK25" s="70" t="s">
        <v>12</v>
      </c>
      <c r="AL25" s="69"/>
      <c r="AM25" s="69"/>
      <c r="AN25" s="69"/>
      <c r="AO25" s="2"/>
      <c r="AP25" s="2"/>
      <c r="AQ25" s="36"/>
      <c r="AR25" s="2"/>
      <c r="AS25" s="2"/>
      <c r="AT25" s="2"/>
      <c r="AU25" s="2"/>
      <c r="AV25" s="2"/>
      <c r="AW25" s="36"/>
      <c r="AX25" s="2"/>
      <c r="AY25" s="2"/>
      <c r="AZ25" s="2"/>
    </row>
    <row r="26" spans="1:53" ht="13.5" thickBot="1"/>
    <row r="27" spans="1:53" ht="14.25" thickTop="1" thickBot="1">
      <c r="A27" s="132" t="s">
        <v>43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/>
      <c r="S27" s="41">
        <v>1</v>
      </c>
      <c r="T27" s="42"/>
      <c r="U27" s="42"/>
      <c r="V27" s="42"/>
      <c r="W27" s="42"/>
      <c r="X27" s="43">
        <v>2</v>
      </c>
      <c r="Y27" s="42"/>
      <c r="Z27" s="42"/>
      <c r="AA27" s="42"/>
      <c r="AB27" s="42"/>
      <c r="AC27" s="43">
        <v>3</v>
      </c>
      <c r="AD27" s="42"/>
      <c r="AE27" s="42"/>
      <c r="AF27" s="42"/>
      <c r="AG27" s="42"/>
      <c r="AH27" s="252" t="s">
        <v>6</v>
      </c>
      <c r="AI27" s="253"/>
      <c r="AJ27" s="252" t="s">
        <v>7</v>
      </c>
      <c r="AK27" s="253"/>
      <c r="AL27" s="252" t="s">
        <v>8</v>
      </c>
      <c r="AM27" s="253"/>
      <c r="AN27" s="498"/>
      <c r="AO27" s="499"/>
      <c r="AP27" s="47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3" ht="13.5" thickTop="1">
      <c r="A28" s="48">
        <v>1</v>
      </c>
      <c r="B28" s="472" t="s">
        <v>87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  <c r="S28" s="475"/>
      <c r="T28" s="476"/>
      <c r="U28" s="476"/>
      <c r="V28" s="476"/>
      <c r="W28" s="477"/>
      <c r="X28" s="488"/>
      <c r="Y28" s="478"/>
      <c r="Z28" s="54" t="s">
        <v>9</v>
      </c>
      <c r="AA28" s="478"/>
      <c r="AB28" s="479"/>
      <c r="AC28" s="485">
        <v>6</v>
      </c>
      <c r="AD28" s="480"/>
      <c r="AE28" s="93" t="s">
        <v>9</v>
      </c>
      <c r="AF28" s="480">
        <v>2</v>
      </c>
      <c r="AG28" s="481"/>
      <c r="AH28" s="486">
        <f>SUM(X28+AC28)</f>
        <v>6</v>
      </c>
      <c r="AI28" s="487"/>
      <c r="AJ28" s="486">
        <f>SUM(AA28+AF28)</f>
        <v>2</v>
      </c>
      <c r="AK28" s="487"/>
      <c r="AL28" s="502">
        <v>3</v>
      </c>
      <c r="AM28" s="503"/>
      <c r="AN28" s="500"/>
      <c r="AO28" s="501"/>
      <c r="AP28" s="47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</row>
    <row r="29" spans="1:53">
      <c r="A29" s="53">
        <v>2</v>
      </c>
      <c r="B29" s="193" t="s">
        <v>23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35"/>
      <c r="T29" s="236"/>
      <c r="U29" s="26" t="s">
        <v>9</v>
      </c>
      <c r="V29" s="236"/>
      <c r="W29" s="237"/>
      <c r="X29" s="482"/>
      <c r="Y29" s="483"/>
      <c r="Z29" s="483"/>
      <c r="AA29" s="483"/>
      <c r="AB29" s="484"/>
      <c r="AC29" s="238">
        <v>5</v>
      </c>
      <c r="AD29" s="239"/>
      <c r="AE29" s="92" t="s">
        <v>9</v>
      </c>
      <c r="AF29" s="239">
        <v>0</v>
      </c>
      <c r="AG29" s="301"/>
      <c r="AH29" s="287">
        <f>SUM(S29+AC29)</f>
        <v>5</v>
      </c>
      <c r="AI29" s="288"/>
      <c r="AJ29" s="287">
        <f>SUM(V29+AF29)</f>
        <v>0</v>
      </c>
      <c r="AK29" s="288"/>
      <c r="AL29" s="289">
        <v>0</v>
      </c>
      <c r="AM29" s="290"/>
      <c r="AN29" s="500"/>
      <c r="AO29" s="501"/>
      <c r="AP29" s="47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</row>
    <row r="30" spans="1:53" ht="13.5" thickBot="1">
      <c r="A30" s="52">
        <v>3</v>
      </c>
      <c r="B30" s="186" t="s">
        <v>25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8"/>
      <c r="S30" s="228">
        <v>2</v>
      </c>
      <c r="T30" s="229"/>
      <c r="U30" s="100" t="s">
        <v>9</v>
      </c>
      <c r="V30" s="229">
        <v>6</v>
      </c>
      <c r="W30" s="230"/>
      <c r="X30" s="231">
        <v>0</v>
      </c>
      <c r="Y30" s="229"/>
      <c r="Z30" s="100" t="s">
        <v>9</v>
      </c>
      <c r="AA30" s="229">
        <v>5</v>
      </c>
      <c r="AB30" s="230"/>
      <c r="AC30" s="466"/>
      <c r="AD30" s="467"/>
      <c r="AE30" s="467"/>
      <c r="AF30" s="467"/>
      <c r="AG30" s="468"/>
      <c r="AH30" s="311">
        <f>SUM(S30+X30)</f>
        <v>2</v>
      </c>
      <c r="AI30" s="312"/>
      <c r="AJ30" s="311">
        <f>SUM(V30+AA30)</f>
        <v>11</v>
      </c>
      <c r="AK30" s="312"/>
      <c r="AL30" s="296">
        <v>0</v>
      </c>
      <c r="AM30" s="297"/>
      <c r="AN30" s="500"/>
      <c r="AO30" s="501"/>
      <c r="AP30" s="47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</row>
    <row r="31" spans="1:53" ht="14.25" thickTop="1" thickBo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2"/>
      <c r="P31" s="2"/>
      <c r="Q31" s="2"/>
      <c r="R31" s="2"/>
      <c r="S31" s="4"/>
      <c r="T31" s="2"/>
      <c r="U31" s="2"/>
      <c r="V31" s="2"/>
      <c r="W31" s="2"/>
      <c r="X31" s="4"/>
      <c r="Y31" s="2"/>
      <c r="Z31" s="2"/>
      <c r="AA31" s="2"/>
      <c r="AB31" s="2"/>
      <c r="AC31" s="469" t="s">
        <v>10</v>
      </c>
      <c r="AD31" s="469"/>
      <c r="AE31" s="469"/>
      <c r="AF31" s="469"/>
      <c r="AG31" s="469"/>
      <c r="AH31" s="470">
        <f>SUM(AH28:AH30)</f>
        <v>13</v>
      </c>
      <c r="AI31" s="471"/>
      <c r="AJ31" s="470">
        <f>SUM(AJ28:AJ30)</f>
        <v>13</v>
      </c>
      <c r="AK31" s="471"/>
      <c r="AL31" s="44"/>
      <c r="AM31" s="49"/>
      <c r="AN31" s="50"/>
      <c r="AO31" s="50"/>
      <c r="AP31" s="50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</row>
    <row r="32" spans="1:53" ht="13.5" thickTop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4"/>
      <c r="T32" s="2"/>
      <c r="U32" s="2"/>
      <c r="V32" s="2"/>
      <c r="W32" s="2"/>
      <c r="X32" s="4"/>
      <c r="Y32" s="2"/>
      <c r="Z32" s="2"/>
      <c r="AA32" s="2"/>
      <c r="AB32" s="2"/>
      <c r="AC32" s="4"/>
      <c r="AD32" s="2"/>
      <c r="AE32" s="2"/>
      <c r="AF32" s="2"/>
      <c r="AG32" s="2"/>
      <c r="AH32" s="4"/>
      <c r="AI32" s="4"/>
      <c r="AJ32" s="2"/>
      <c r="AK32" s="2"/>
      <c r="AL32" s="2"/>
      <c r="AM32" s="4"/>
      <c r="AN32" s="2"/>
      <c r="AO32" s="2"/>
      <c r="AP32" s="2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</row>
    <row r="33" spans="1:53" ht="16.5" thickBot="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224" t="s">
        <v>11</v>
      </c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</row>
    <row r="34" spans="1:53" ht="14.25" thickTop="1" thickBot="1">
      <c r="A34" s="132" t="s">
        <v>43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  <c r="S34" s="183">
        <v>1</v>
      </c>
      <c r="T34" s="177"/>
      <c r="U34" s="176">
        <v>2</v>
      </c>
      <c r="V34" s="177"/>
      <c r="W34" s="176">
        <v>3</v>
      </c>
      <c r="X34" s="177"/>
      <c r="Y34" s="176">
        <v>4</v>
      </c>
      <c r="Z34" s="177"/>
      <c r="AA34" s="176">
        <v>5</v>
      </c>
      <c r="AB34" s="177"/>
      <c r="AC34" s="176">
        <v>6</v>
      </c>
      <c r="AD34" s="212"/>
      <c r="AE34" s="465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</row>
    <row r="35" spans="1:53" ht="13.5" thickTop="1">
      <c r="A35" s="48">
        <v>1</v>
      </c>
      <c r="B35" s="472" t="s">
        <v>87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4"/>
      <c r="S35" s="494" t="s">
        <v>61</v>
      </c>
      <c r="T35" s="490"/>
      <c r="U35" s="489" t="s">
        <v>61</v>
      </c>
      <c r="V35" s="490"/>
      <c r="W35" s="489" t="s">
        <v>61</v>
      </c>
      <c r="X35" s="490"/>
      <c r="Y35" s="489"/>
      <c r="Z35" s="490"/>
      <c r="AA35" s="489"/>
      <c r="AB35" s="490"/>
      <c r="AC35" s="489"/>
      <c r="AD35" s="491"/>
      <c r="AE35" s="492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</row>
    <row r="36" spans="1:53">
      <c r="A36" s="53">
        <v>2</v>
      </c>
      <c r="B36" s="193" t="s">
        <v>23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5"/>
      <c r="S36" s="196" t="s">
        <v>61</v>
      </c>
      <c r="T36" s="197"/>
      <c r="U36" s="198" t="s">
        <v>61</v>
      </c>
      <c r="V36" s="197"/>
      <c r="W36" s="198" t="s">
        <v>61</v>
      </c>
      <c r="X36" s="197"/>
      <c r="Y36" s="198"/>
      <c r="Z36" s="197"/>
      <c r="AA36" s="198"/>
      <c r="AB36" s="197"/>
      <c r="AC36" s="198"/>
      <c r="AD36" s="270"/>
      <c r="AE36" s="492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</row>
    <row r="37" spans="1:53" ht="13.5" thickBot="1">
      <c r="A37" s="52">
        <v>3</v>
      </c>
      <c r="B37" s="186" t="s">
        <v>25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8"/>
      <c r="S37" s="366"/>
      <c r="T37" s="192"/>
      <c r="U37" s="179"/>
      <c r="V37" s="192"/>
      <c r="W37" s="179"/>
      <c r="X37" s="192"/>
      <c r="Y37" s="179"/>
      <c r="Z37" s="192"/>
      <c r="AA37" s="179"/>
      <c r="AB37" s="192"/>
      <c r="AC37" s="179"/>
      <c r="AD37" s="495"/>
      <c r="AE37" s="492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</row>
    <row r="38" spans="1:53" ht="14.25" thickTop="1" thickBo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48">
        <v>6</v>
      </c>
      <c r="T38" s="449"/>
      <c r="U38" s="448">
        <v>5</v>
      </c>
      <c r="V38" s="449"/>
      <c r="W38" s="448">
        <v>4</v>
      </c>
      <c r="X38" s="449"/>
      <c r="Y38" s="448">
        <v>3</v>
      </c>
      <c r="Z38" s="449"/>
      <c r="AA38" s="448">
        <v>2</v>
      </c>
      <c r="AB38" s="449"/>
      <c r="AC38" s="448">
        <v>1</v>
      </c>
      <c r="AD38" s="464"/>
      <c r="AE38" s="465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</row>
    <row r="39" spans="1:53" ht="13.5" thickTop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51" t="s">
        <v>21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13"/>
      <c r="AJ39" s="113"/>
      <c r="AK39" s="51"/>
      <c r="AL39" s="113"/>
      <c r="AM39" s="113"/>
      <c r="AN39" s="113"/>
      <c r="AO39" s="113"/>
      <c r="AP39" s="113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</row>
    <row r="40" spans="1:53" ht="13.5" thickBot="1"/>
    <row r="41" spans="1:53" s="2" customFormat="1" ht="20.25" thickTop="1" thickBot="1">
      <c r="A41" s="5" t="s">
        <v>40</v>
      </c>
      <c r="AR41" s="132" t="s">
        <v>14</v>
      </c>
      <c r="AS41" s="133"/>
      <c r="AT41" s="133"/>
      <c r="AU41" s="133"/>
      <c r="AV41" s="134"/>
      <c r="AW41" s="347"/>
      <c r="AX41" s="175"/>
      <c r="AY41" s="175"/>
      <c r="AZ41" s="175"/>
      <c r="BA41" s="175"/>
    </row>
    <row r="42" spans="1:53" s="2" customFormat="1" ht="13.5" thickTop="1">
      <c r="A42" s="160" t="s">
        <v>26</v>
      </c>
      <c r="B42" s="161"/>
      <c r="C42" s="162"/>
      <c r="D42" s="163" t="s">
        <v>48</v>
      </c>
      <c r="E42" s="164"/>
      <c r="F42" s="164"/>
      <c r="G42" s="164"/>
      <c r="H42" s="165"/>
      <c r="I42" s="166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/>
      <c r="X42" s="7" t="s">
        <v>9</v>
      </c>
      <c r="Y42" s="169" t="s">
        <v>52</v>
      </c>
      <c r="Z42" s="164"/>
      <c r="AA42" s="164"/>
      <c r="AB42" s="164"/>
      <c r="AC42" s="165"/>
      <c r="AD42" s="166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1"/>
      <c r="AR42" s="172"/>
      <c r="AS42" s="173"/>
      <c r="AT42" s="8" t="s">
        <v>9</v>
      </c>
      <c r="AU42" s="173"/>
      <c r="AV42" s="174"/>
      <c r="AW42" s="181"/>
      <c r="AX42" s="182"/>
      <c r="AY42" s="9"/>
      <c r="AZ42" s="182"/>
      <c r="BA42" s="182"/>
    </row>
    <row r="43" spans="1:53" s="2" customFormat="1">
      <c r="A43" s="451" t="s">
        <v>27</v>
      </c>
      <c r="B43" s="452"/>
      <c r="C43" s="453"/>
      <c r="D43" s="454" t="s">
        <v>47</v>
      </c>
      <c r="E43" s="455"/>
      <c r="F43" s="455"/>
      <c r="G43" s="455"/>
      <c r="H43" s="456"/>
      <c r="I43" s="457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9"/>
      <c r="X43" s="119" t="s">
        <v>9</v>
      </c>
      <c r="Y43" s="460" t="s">
        <v>51</v>
      </c>
      <c r="Z43" s="455"/>
      <c r="AA43" s="455"/>
      <c r="AB43" s="455"/>
      <c r="AC43" s="456"/>
      <c r="AD43" s="457" t="s">
        <v>60</v>
      </c>
      <c r="AE43" s="458"/>
      <c r="AF43" s="458"/>
      <c r="AG43" s="458"/>
      <c r="AH43" s="458"/>
      <c r="AI43" s="458"/>
      <c r="AJ43" s="458"/>
      <c r="AK43" s="458"/>
      <c r="AL43" s="458"/>
      <c r="AM43" s="458"/>
      <c r="AN43" s="458"/>
      <c r="AO43" s="458"/>
      <c r="AP43" s="458"/>
      <c r="AQ43" s="461"/>
      <c r="AR43" s="462"/>
      <c r="AS43" s="463"/>
      <c r="AT43" s="120" t="s">
        <v>9</v>
      </c>
      <c r="AU43" s="463"/>
      <c r="AV43" s="496"/>
      <c r="AW43" s="112"/>
      <c r="AX43" s="111"/>
      <c r="AY43" s="9"/>
      <c r="AZ43" s="111"/>
      <c r="BA43" s="111"/>
    </row>
    <row r="44" spans="1:53" s="2" customFormat="1" ht="13.5" thickBot="1">
      <c r="A44" s="146" t="s">
        <v>16</v>
      </c>
      <c r="B44" s="147"/>
      <c r="C44" s="148"/>
      <c r="D44" s="149" t="s">
        <v>49</v>
      </c>
      <c r="E44" s="150"/>
      <c r="F44" s="150"/>
      <c r="G44" s="150"/>
      <c r="H44" s="151"/>
      <c r="I44" s="152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4"/>
      <c r="X44" s="73" t="s">
        <v>9</v>
      </c>
      <c r="Y44" s="155" t="s">
        <v>53</v>
      </c>
      <c r="Z44" s="150"/>
      <c r="AA44" s="150"/>
      <c r="AB44" s="150"/>
      <c r="AC44" s="151"/>
      <c r="AD44" s="152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6"/>
      <c r="AR44" s="157"/>
      <c r="AS44" s="158"/>
      <c r="AT44" s="74" t="s">
        <v>9</v>
      </c>
      <c r="AU44" s="158"/>
      <c r="AV44" s="159"/>
      <c r="AW44" s="181"/>
      <c r="AX44" s="182"/>
      <c r="AY44" s="9"/>
      <c r="AZ44" s="182"/>
      <c r="BA44" s="182"/>
    </row>
    <row r="45" spans="1:53" ht="14.25" thickTop="1" thickBo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4"/>
      <c r="AR45" s="4"/>
      <c r="AS45" s="4"/>
      <c r="AT45" s="4"/>
      <c r="AU45" s="4"/>
      <c r="AV45" s="4"/>
      <c r="AW45" s="4"/>
      <c r="AX45" s="4"/>
      <c r="AY45" s="2"/>
      <c r="AZ45" s="2"/>
      <c r="BA45" s="2"/>
    </row>
    <row r="46" spans="1:53" s="2" customFormat="1" ht="20.25" thickTop="1" thickBot="1">
      <c r="A46" s="5" t="s">
        <v>13</v>
      </c>
      <c r="AR46" s="132" t="s">
        <v>14</v>
      </c>
      <c r="AS46" s="133"/>
      <c r="AT46" s="133"/>
      <c r="AU46" s="133"/>
      <c r="AV46" s="134"/>
      <c r="AW46" s="132" t="s">
        <v>15</v>
      </c>
      <c r="AX46" s="133"/>
      <c r="AY46" s="133"/>
      <c r="AZ46" s="133"/>
      <c r="BA46" s="134"/>
    </row>
    <row r="47" spans="1:53" s="2" customFormat="1" ht="13.5" thickTop="1">
      <c r="A47" s="160" t="s">
        <v>18</v>
      </c>
      <c r="B47" s="161"/>
      <c r="C47" s="162"/>
      <c r="D47" s="163" t="s">
        <v>46</v>
      </c>
      <c r="E47" s="164"/>
      <c r="F47" s="164"/>
      <c r="G47" s="164"/>
      <c r="H47" s="165"/>
      <c r="I47" s="166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8"/>
      <c r="X47" s="7" t="s">
        <v>9</v>
      </c>
      <c r="Y47" s="169" t="s">
        <v>19</v>
      </c>
      <c r="Z47" s="164"/>
      <c r="AA47" s="164"/>
      <c r="AB47" s="164"/>
      <c r="AC47" s="165"/>
      <c r="AD47" s="166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1"/>
      <c r="AR47" s="172"/>
      <c r="AS47" s="173"/>
      <c r="AT47" s="8" t="s">
        <v>9</v>
      </c>
      <c r="AU47" s="173"/>
      <c r="AV47" s="174"/>
      <c r="AW47" s="172"/>
      <c r="AX47" s="173"/>
      <c r="AY47" s="8" t="s">
        <v>9</v>
      </c>
      <c r="AZ47" s="173"/>
      <c r="BA47" s="174"/>
    </row>
    <row r="48" spans="1:53" s="2" customFormat="1" ht="13.5" thickBot="1">
      <c r="A48" s="146" t="s">
        <v>54</v>
      </c>
      <c r="B48" s="147"/>
      <c r="C48" s="148"/>
      <c r="D48" s="155" t="s">
        <v>29</v>
      </c>
      <c r="E48" s="150"/>
      <c r="F48" s="150"/>
      <c r="G48" s="150"/>
      <c r="H48" s="151"/>
      <c r="I48" s="152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4"/>
      <c r="X48" s="10" t="s">
        <v>9</v>
      </c>
      <c r="Y48" s="155" t="s">
        <v>28</v>
      </c>
      <c r="Z48" s="150"/>
      <c r="AA48" s="150"/>
      <c r="AB48" s="150"/>
      <c r="AC48" s="151"/>
      <c r="AD48" s="152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6"/>
      <c r="AR48" s="157"/>
      <c r="AS48" s="158"/>
      <c r="AT48" s="11" t="s">
        <v>9</v>
      </c>
      <c r="AU48" s="158"/>
      <c r="AV48" s="159"/>
      <c r="AW48" s="157"/>
      <c r="AX48" s="158"/>
      <c r="AY48" s="11" t="s">
        <v>9</v>
      </c>
      <c r="AZ48" s="158"/>
      <c r="BA48" s="159"/>
    </row>
    <row r="49" spans="1:53" s="2" customFormat="1" ht="14.25" thickTop="1" thickBot="1">
      <c r="AJ49" s="21"/>
      <c r="AK49" s="21"/>
      <c r="AL49" s="21"/>
      <c r="AM49" s="21"/>
      <c r="AN49" s="21"/>
      <c r="AO49" s="21"/>
      <c r="AP49" s="21"/>
      <c r="AQ49" s="21"/>
      <c r="AR49" s="22"/>
      <c r="AS49" s="21"/>
      <c r="AT49" s="34"/>
      <c r="AU49" s="22"/>
      <c r="AV49" s="21"/>
      <c r="AW49" s="22"/>
      <c r="AX49" s="21"/>
      <c r="AY49" s="34"/>
      <c r="AZ49" s="22"/>
      <c r="BA49" s="21"/>
    </row>
    <row r="50" spans="1:53" s="2" customFormat="1" ht="20.25" thickTop="1" thickBot="1">
      <c r="A50" s="5" t="s">
        <v>20</v>
      </c>
      <c r="AR50" s="132" t="s">
        <v>14</v>
      </c>
      <c r="AS50" s="133"/>
      <c r="AT50" s="133"/>
      <c r="AU50" s="133"/>
      <c r="AV50" s="134"/>
      <c r="AW50" s="132" t="s">
        <v>15</v>
      </c>
      <c r="AX50" s="133"/>
      <c r="AY50" s="133"/>
      <c r="AZ50" s="133"/>
      <c r="BA50" s="134"/>
    </row>
    <row r="51" spans="1:53" s="2" customFormat="1" ht="14.25" thickTop="1" thickBot="1">
      <c r="A51" s="135" t="s">
        <v>41</v>
      </c>
      <c r="B51" s="136"/>
      <c r="C51" s="137"/>
      <c r="D51" s="138" t="s">
        <v>55</v>
      </c>
      <c r="E51" s="139"/>
      <c r="F51" s="139"/>
      <c r="G51" s="139"/>
      <c r="H51" s="140"/>
      <c r="I51" s="141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  <c r="X51" s="12" t="s">
        <v>9</v>
      </c>
      <c r="Y51" s="138" t="s">
        <v>56</v>
      </c>
      <c r="Z51" s="139"/>
      <c r="AA51" s="139"/>
      <c r="AB51" s="139"/>
      <c r="AC51" s="140"/>
      <c r="AD51" s="141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4"/>
      <c r="AR51" s="145"/>
      <c r="AS51" s="130"/>
      <c r="AT51" s="13" t="s">
        <v>9</v>
      </c>
      <c r="AU51" s="130"/>
      <c r="AV51" s="131"/>
      <c r="AW51" s="145"/>
      <c r="AX51" s="130"/>
      <c r="AY51" s="13" t="s">
        <v>9</v>
      </c>
      <c r="AZ51" s="130"/>
      <c r="BA51" s="131"/>
    </row>
    <row r="52" spans="1:53" ht="13.5" thickTop="1"/>
  </sheetData>
  <sortState ref="B11:R15">
    <sortCondition ref="B11"/>
  </sortState>
  <mergeCells count="367"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R46:AV46"/>
    <mergeCell ref="AW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Q23:AR23"/>
    <mergeCell ref="AJ27:AK27"/>
    <mergeCell ref="AL27:AM27"/>
    <mergeCell ref="AN27:AO27"/>
    <mergeCell ref="AM23:AN23"/>
    <mergeCell ref="AC29:AD29"/>
    <mergeCell ref="AL29:AM29"/>
    <mergeCell ref="AN29:AO29"/>
    <mergeCell ref="AH30:AI30"/>
    <mergeCell ref="AL30:AM30"/>
    <mergeCell ref="AN30:AO30"/>
    <mergeCell ref="AL28:AM28"/>
    <mergeCell ref="AN28:AO28"/>
    <mergeCell ref="AM19:AN19"/>
    <mergeCell ref="AO19:AP19"/>
    <mergeCell ref="U19:V19"/>
    <mergeCell ref="W19:X19"/>
    <mergeCell ref="Y19:Z19"/>
    <mergeCell ref="AA19:AB19"/>
    <mergeCell ref="AC19:AD19"/>
    <mergeCell ref="AC20:AD20"/>
    <mergeCell ref="AE20:AF20"/>
    <mergeCell ref="AW41:BA41"/>
    <mergeCell ref="AR42:AS42"/>
    <mergeCell ref="AU42:AV42"/>
    <mergeCell ref="AW42:AX42"/>
    <mergeCell ref="AZ42:BA42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2:C42"/>
    <mergeCell ref="D42:H42"/>
    <mergeCell ref="I42:W42"/>
    <mergeCell ref="Y42:AC42"/>
    <mergeCell ref="AD42:AQ42"/>
    <mergeCell ref="AU43:AV43"/>
    <mergeCell ref="AI36:AJ36"/>
    <mergeCell ref="AK36:AL36"/>
    <mergeCell ref="AM36:AN36"/>
    <mergeCell ref="AO36:AP36"/>
    <mergeCell ref="B36:R36"/>
    <mergeCell ref="S36:T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B37:R37"/>
    <mergeCell ref="S37:T37"/>
    <mergeCell ref="AK37:AL37"/>
    <mergeCell ref="AM37:AN37"/>
    <mergeCell ref="AO37:AP37"/>
    <mergeCell ref="B35:R35"/>
    <mergeCell ref="S35:T35"/>
    <mergeCell ref="U36:V36"/>
    <mergeCell ref="W36:X36"/>
    <mergeCell ref="Y36:Z36"/>
    <mergeCell ref="AA36:AB36"/>
    <mergeCell ref="AC36:AD36"/>
    <mergeCell ref="AE36:AF36"/>
    <mergeCell ref="AG36:AH36"/>
    <mergeCell ref="AO34:AP34"/>
    <mergeCell ref="U34:V34"/>
    <mergeCell ref="W34:X34"/>
    <mergeCell ref="Y34:Z34"/>
    <mergeCell ref="AA34:AB34"/>
    <mergeCell ref="AC34:AD34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O35:AP35"/>
    <mergeCell ref="AM35:AN35"/>
    <mergeCell ref="AK35:AL35"/>
    <mergeCell ref="AJ31:AK31"/>
    <mergeCell ref="X30:Y30"/>
    <mergeCell ref="AJ30:AK30"/>
    <mergeCell ref="AE34:AF34"/>
    <mergeCell ref="AG34:AH34"/>
    <mergeCell ref="AI34:AJ34"/>
    <mergeCell ref="AK34:AL34"/>
    <mergeCell ref="AM34:AN34"/>
    <mergeCell ref="AE23:AF23"/>
    <mergeCell ref="AG23:AH23"/>
    <mergeCell ref="AH29:AI29"/>
    <mergeCell ref="AJ29:AK29"/>
    <mergeCell ref="AC28:AD28"/>
    <mergeCell ref="AH28:AI28"/>
    <mergeCell ref="AJ28:AK28"/>
    <mergeCell ref="X28:Y28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1:BB1"/>
    <mergeCell ref="A2:BB2"/>
    <mergeCell ref="A3:BB3"/>
    <mergeCell ref="A4:BB4"/>
    <mergeCell ref="A5:BB5"/>
    <mergeCell ref="A7:BA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O20:AP20"/>
    <mergeCell ref="U23:V23"/>
    <mergeCell ref="W23:X23"/>
    <mergeCell ref="Y23:Z23"/>
    <mergeCell ref="AA23:AB23"/>
    <mergeCell ref="AC23:AD23"/>
    <mergeCell ref="AG20:AH20"/>
    <mergeCell ref="AI20:AJ20"/>
    <mergeCell ref="AK20:AL20"/>
    <mergeCell ref="AM16:AQ16"/>
    <mergeCell ref="AR16:AS16"/>
    <mergeCell ref="AT16:AU16"/>
    <mergeCell ref="AH12:AI12"/>
    <mergeCell ref="AM12:AN12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X14:Y14"/>
    <mergeCell ref="AC15:AD15"/>
    <mergeCell ref="AH15:AI15"/>
    <mergeCell ref="AC14:AD14"/>
    <mergeCell ref="X15:Y15"/>
    <mergeCell ref="S20:T20"/>
    <mergeCell ref="B22:R22"/>
    <mergeCell ref="S22:T22"/>
    <mergeCell ref="AM22:AN22"/>
    <mergeCell ref="AO22:AP22"/>
    <mergeCell ref="AQ22:AR22"/>
    <mergeCell ref="U18:V18"/>
    <mergeCell ref="W18:X18"/>
    <mergeCell ref="Y18:Z18"/>
    <mergeCell ref="AA18:AB18"/>
    <mergeCell ref="AC18:AD18"/>
    <mergeCell ref="AE18:AF18"/>
    <mergeCell ref="AG18:AH18"/>
    <mergeCell ref="AM20:AN20"/>
    <mergeCell ref="U20:V20"/>
    <mergeCell ref="W20:X20"/>
    <mergeCell ref="Y20:Z20"/>
    <mergeCell ref="AA20:AB20"/>
    <mergeCell ref="AQ19:AR19"/>
    <mergeCell ref="AQ20:AR20"/>
    <mergeCell ref="AE19:AF19"/>
    <mergeCell ref="AG19:AH19"/>
    <mergeCell ref="AI19:AJ19"/>
    <mergeCell ref="AK19:AL19"/>
    <mergeCell ref="A27:R27"/>
    <mergeCell ref="AH27:AI27"/>
    <mergeCell ref="B28:R28"/>
    <mergeCell ref="S28:W28"/>
    <mergeCell ref="AA28:AB28"/>
    <mergeCell ref="AF28:AG28"/>
    <mergeCell ref="B29:R29"/>
    <mergeCell ref="S29:T29"/>
    <mergeCell ref="V29:W29"/>
    <mergeCell ref="X29:AB29"/>
    <mergeCell ref="AF29:AG29"/>
    <mergeCell ref="B30:R30"/>
    <mergeCell ref="S30:T30"/>
    <mergeCell ref="V30:W30"/>
    <mergeCell ref="AA30:AB30"/>
    <mergeCell ref="AC30:AG30"/>
    <mergeCell ref="AC31:AG31"/>
    <mergeCell ref="AH31:AI31"/>
    <mergeCell ref="S33:AD33"/>
    <mergeCell ref="A34:R34"/>
    <mergeCell ref="S34:T34"/>
    <mergeCell ref="S38:T38"/>
    <mergeCell ref="AM38:AN38"/>
    <mergeCell ref="AO38:AP38"/>
    <mergeCell ref="A43:C43"/>
    <mergeCell ref="D43:H43"/>
    <mergeCell ref="I43:W43"/>
    <mergeCell ref="Y43:AC43"/>
    <mergeCell ref="AD43:AQ43"/>
    <mergeCell ref="AR43:AS43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R41:AV41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F11:AG11"/>
    <mergeCell ref="AK11:AL11"/>
    <mergeCell ref="AP11:AQ11"/>
    <mergeCell ref="AR11:AS11"/>
    <mergeCell ref="AT11:AU11"/>
    <mergeCell ref="AV11:AW11"/>
    <mergeCell ref="AY11:AZ11"/>
    <mergeCell ref="AC11:AD11"/>
    <mergeCell ref="AH11:AI11"/>
    <mergeCell ref="AM11:AN11"/>
    <mergeCell ref="AV12:AW12"/>
    <mergeCell ref="AY12:AZ12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AR13:AS13"/>
    <mergeCell ref="AT13:AU13"/>
    <mergeCell ref="AV13:AW13"/>
    <mergeCell ref="AY13:AZ13"/>
    <mergeCell ref="AY14:AZ14"/>
    <mergeCell ref="B15:R15"/>
    <mergeCell ref="S15:T15"/>
    <mergeCell ref="V15:W15"/>
    <mergeCell ref="AA15:AB15"/>
    <mergeCell ref="AF15:AG15"/>
    <mergeCell ref="AK15:AL15"/>
    <mergeCell ref="AR15:AS15"/>
    <mergeCell ref="AT15:AU15"/>
    <mergeCell ref="AV15:AW15"/>
    <mergeCell ref="AY15:AZ15"/>
    <mergeCell ref="B14:R14"/>
    <mergeCell ref="S14:T14"/>
    <mergeCell ref="V14:W14"/>
    <mergeCell ref="AA14:AB14"/>
    <mergeCell ref="AF14:AG14"/>
    <mergeCell ref="AP14:AQ14"/>
    <mergeCell ref="AR14:AS14"/>
    <mergeCell ref="AT14:AU14"/>
    <mergeCell ref="AV14:AW14"/>
    <mergeCell ref="AM14:AN14"/>
    <mergeCell ref="AS21:AT21"/>
    <mergeCell ref="AU21:AV21"/>
    <mergeCell ref="AW21:AX21"/>
    <mergeCell ref="AY21:AZ21"/>
    <mergeCell ref="AY16:AZ16"/>
    <mergeCell ref="S17:AD17"/>
    <mergeCell ref="A18:R18"/>
    <mergeCell ref="S18:T18"/>
    <mergeCell ref="AS18:AT18"/>
    <mergeCell ref="AU18:AV18"/>
    <mergeCell ref="AW18:AX18"/>
    <mergeCell ref="AY18:AZ18"/>
    <mergeCell ref="B19:R19"/>
    <mergeCell ref="S19:T19"/>
    <mergeCell ref="AS19:AT19"/>
    <mergeCell ref="AU19:AV19"/>
    <mergeCell ref="AW19:AX19"/>
    <mergeCell ref="AY19:AZ19"/>
    <mergeCell ref="AI18:AJ18"/>
    <mergeCell ref="AK18:AL18"/>
    <mergeCell ref="AM18:AN18"/>
    <mergeCell ref="AO18:AP18"/>
    <mergeCell ref="AQ18:AR18"/>
    <mergeCell ref="B20:R20"/>
    <mergeCell ref="B23:R23"/>
    <mergeCell ref="S23:T23"/>
    <mergeCell ref="AS23:AT23"/>
    <mergeCell ref="AU23:AV23"/>
    <mergeCell ref="AW23:AX23"/>
    <mergeCell ref="AY23:AZ23"/>
    <mergeCell ref="AS20:AT20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S24:T24"/>
    <mergeCell ref="AM24:AN24"/>
    <mergeCell ref="AO24:AP24"/>
    <mergeCell ref="AQ24:AR24"/>
    <mergeCell ref="AS24:AT24"/>
    <mergeCell ref="AU24:AV24"/>
    <mergeCell ref="AW24:AX24"/>
    <mergeCell ref="AY24:AZ24"/>
    <mergeCell ref="AS22:AT22"/>
    <mergeCell ref="AU22:AV22"/>
    <mergeCell ref="AW22:AX22"/>
    <mergeCell ref="AY22:AZ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I23:AJ23"/>
    <mergeCell ref="AK23:AL23"/>
    <mergeCell ref="AO23:AP2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Sub 05</vt:lpstr>
      <vt:lpstr>Sub 06</vt:lpstr>
      <vt:lpstr>Sub 07</vt:lpstr>
      <vt:lpstr>Sub 08</vt:lpstr>
      <vt:lpstr>Sub 09</vt:lpstr>
      <vt:lpstr>Sub 10</vt:lpstr>
      <vt:lpstr>Sub 11</vt:lpstr>
      <vt:lpstr>Sub 12</vt:lpstr>
      <vt:lpstr>Sub 13</vt:lpstr>
      <vt:lpstr>Sub 14</vt:lpstr>
      <vt:lpstr>Sub 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.</cp:lastModifiedBy>
  <cp:revision/>
  <cp:lastPrinted>2018-07-28T22:20:16Z</cp:lastPrinted>
  <dcterms:created xsi:type="dcterms:W3CDTF">2010-06-23T17:16:48Z</dcterms:created>
  <dcterms:modified xsi:type="dcterms:W3CDTF">2019-06-16T17:18:26Z</dcterms:modified>
</cp:coreProperties>
</file>